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75" windowWidth="19320" windowHeight="12345"/>
  </bookViews>
  <sheets>
    <sheet name="Arkusz1" sheetId="1" r:id="rId1"/>
    <sheet name="Arkusz2" sheetId="2" r:id="rId2"/>
    <sheet name="Arkusz3" sheetId="3" r:id="rId3"/>
  </sheets>
  <definedNames>
    <definedName name="_Toc412461108" localSheetId="0">Arkusz1!$A$5</definedName>
    <definedName name="_xlnm.Print_Area" localSheetId="0">Arkusz1!$A$1:$F$104</definedName>
  </definedNames>
  <calcPr calcId="145621"/>
</workbook>
</file>

<file path=xl/calcChain.xml><?xml version="1.0" encoding="utf-8"?>
<calcChain xmlns="http://schemas.openxmlformats.org/spreadsheetml/2006/main">
  <c r="D40" i="1" l="1"/>
  <c r="D39" i="1" l="1"/>
  <c r="D37" i="1"/>
  <c r="D32" i="1"/>
  <c r="D10" i="1"/>
  <c r="D6" i="1"/>
</calcChain>
</file>

<file path=xl/sharedStrings.xml><?xml version="1.0" encoding="utf-8"?>
<sst xmlns="http://schemas.openxmlformats.org/spreadsheetml/2006/main" count="200" uniqueCount="147">
  <si>
    <t>I GOSPODARKA, INNOWACJE, NOWOCZESNE TECHNOLOGIE</t>
  </si>
  <si>
    <t>1.1 Projekty badawczo- rozwojowe przedsiębiorstw</t>
  </si>
  <si>
    <t>1.2 Rozwój infrastruktury B+R w przedsiębiorstwach</t>
  </si>
  <si>
    <t>1.3 Rozwój publicznej infrastruktury B+R</t>
  </si>
  <si>
    <t>1.4 Wdrażanie wyników prac B+R</t>
  </si>
  <si>
    <t>1.6 Tworzenie nowych miejsc pracy na obszarze Specjalnej Stefy Włączenia</t>
  </si>
  <si>
    <t>1.9 Inwestycje w przedsiębiorstwach poprzez instrumenty finansowe</t>
  </si>
  <si>
    <t>II GOSPODARKA NISKOEMISYJNA</t>
  </si>
  <si>
    <t>III OCHRONA ŚRODOWISKA I ADAPTACJA DO ZMIAN KLIMATU</t>
  </si>
  <si>
    <t>IV NATURALNE OTOCZENIE CZŁOWIEKA</t>
  </si>
  <si>
    <t>4.1 Dziedzictwo kulturowe</t>
  </si>
  <si>
    <t>V ZRÓWNOWAŻONY TRANSPORT</t>
  </si>
  <si>
    <t>5.1 Budowa i przebudowa dróg regionalnych (wojewódzkich)</t>
  </si>
  <si>
    <t>5.6 Zakup i modernizacja taboru kolejowego na potrzeby przewozów regionalnych</t>
  </si>
  <si>
    <t>VI RYNEK PRACY</t>
  </si>
  <si>
    <t>VII WŁĄCZENIE SPOŁECZNE</t>
  </si>
  <si>
    <t>VIII EDUKACJA</t>
  </si>
  <si>
    <t>IX INFRASTRUKTURA PUBLICZNA</t>
  </si>
  <si>
    <t>9.1 Infrastruktura zdrowia</t>
  </si>
  <si>
    <t>9.3 Wspieranie rewitalizacji fizycznej, gospodarczej i społecznej ubogich społeczności i obszarów miejskich i wiejskich.</t>
  </si>
  <si>
    <t>9.6 Ośrodki popularyzujące naukę</t>
  </si>
  <si>
    <t>9.8 Infrastruktura szkolnictwa zawodowego</t>
  </si>
  <si>
    <t>9.10  Wsparcie rozwoju e-usług publicznych</t>
  </si>
  <si>
    <t>*Harmonogram może ulec zmianie. Dokumenty programowe opublikowane są na stronie Instytucji Zarządzającej (http://rpo.terminal.pl/jak-skorzystac-z-programu-regionalnego/zobacz-ogloszenia-i-wyniki-naborow-wnioskow/harmonogram-naborow-wnioskow).</t>
  </si>
  <si>
    <t xml:space="preserve">Typ projektów mogących uzyskać dofinansowanie </t>
  </si>
  <si>
    <t xml:space="preserve">Orientacyjna kwota przeznaczona na dofinansowanie projektów w ramach konkursu (w zł) </t>
  </si>
  <si>
    <t>Instytucja ogłaszająca konkurs (wraz z hiperłączem do strony instytucji)</t>
  </si>
  <si>
    <t>Dodatkowe informacje</t>
  </si>
  <si>
    <t>Planowany termin naborów (określony kwartałami albo w sposób bardziej szczegółowy</t>
  </si>
  <si>
    <t>Numer i nazwa Działania</t>
  </si>
  <si>
    <t>1.10 Tworzenie i rozbudowa infrastruktury na rzecz rozwoju gospodarczego</t>
  </si>
  <si>
    <t>1.15 Wsparcie kooperacji przedsiębiorstw</t>
  </si>
  <si>
    <t>6.4 Wsparcie przedsiębiorczości, samozatrudnienia oraz tworzenia nowych miejsc pracy, poprzez środki finansowe na rozpoczęcie działalności gospodarczej oraz wsparcie doradczo-szkoleniowe.</t>
  </si>
  <si>
    <t>6.6 Programy zapewnienia i zwiększenia dostępu do opieki nad dziećmi w wieku do lat 3.</t>
  </si>
  <si>
    <t>6.8 Wdrożenie kompleksowych programów zdrowotnych dotyczących chorób negatywnie wpływających na rynek pracy, ułatwiających powroty do pracy, umożliwiające wydłużenie aktywności zawodowej oraz zwiększenie zgłaszalności na badania profilaktyczne</t>
  </si>
  <si>
    <t>7.1 Programy na rzecz integracji osób i rodzin zagrożonych ubóstwem i/lub wykluczeniem społecznym ukierunkowane na aktywizację społeczno-zawodową wykorzystującą instrumenty aktywizacji edukacyjnej, społecznej, zawodowej</t>
  </si>
  <si>
    <t>7.2 Usługi reintegracji i rehabilitacji społeczno-zawodowej w KIS, CIS, ZAZ, WTZ.</t>
  </si>
  <si>
    <t>7.6 Wsparcie rozwoju usług społecznych świadczonych w interesie ogólnym</t>
  </si>
  <si>
    <t>9.2 Infrastruktura społeczna</t>
  </si>
  <si>
    <t>1. Budowa i modernizacja sieci wodociągowych.
2. Inteligentne systemy zarządzania sieciami wodociągowymi.</t>
  </si>
  <si>
    <t>1. Budowa lub modernizacja oczyszczalni ścieków
2. Budowa indywidualnych systemów oczyszczania ścieków
3. Budowa i modernizacja sieci kanalizacyjnych.</t>
  </si>
  <si>
    <t>1. Zwiekszenie potencjału sieci energetycznej do odbioru energii z odnawialnych źródeł energii</t>
  </si>
  <si>
    <t>WFOŚiGW w Szczecinie</t>
  </si>
  <si>
    <t>1. Rozwój systemów wczesnego ostrzegania i prognozowania zagrożeń,
2. Wyposażenie służb ratownictwa w specjalistyczny sprzęt wykorzystywany w  sytuacji wystapienia zjawisk katastrofalnych lub poważnych awarii.</t>
  </si>
  <si>
    <t>1. Szkolenia i kursy skierowane do osób dorosłych, które z własnej inicjatywy są zainteresowane nabyciem, uzupełnieniem lub podwyższeniem umiejętności i kompetencji w obszarach umiejętności ICT i znajomości języków obcych.</t>
  </si>
  <si>
    <t>KONTRAKTY SAMORZĄDOWE</t>
  </si>
  <si>
    <t>7.5 Koordynacja rozwoju sektora ekonomii społecznej oraz wsparcie rozwoju sieci kooperacji i partnerstw ekonomii społecznej w województwie</t>
  </si>
  <si>
    <t>Tryb pozakonkursowy</t>
  </si>
  <si>
    <t>4.6 Wsparcie infrastrukturalnych form ochrony przyrody i krajobrazu</t>
  </si>
  <si>
    <t>3.1 Ochrona zasobów wodnych</t>
  </si>
  <si>
    <t>3.3 Poprawa stanu środowiska miejskiego</t>
  </si>
  <si>
    <t>3.4 Adaptacja do zmian klimatu</t>
  </si>
  <si>
    <t>3.5 Wsparcie rozwoju sieci wodociągowych</t>
  </si>
  <si>
    <t>3.6 Wsparcie rozwoju systemów oczyszczania ścieków</t>
  </si>
  <si>
    <t>3.7  Rozwój gospodarki odpadami komunalnymi</t>
  </si>
  <si>
    <t>3.8  Rozwój gospodarki odpadami niebezpiecznymi</t>
  </si>
  <si>
    <t>4.8 Podnoszenie jakości ładu przestrzennego</t>
  </si>
  <si>
    <t>UMWZ</t>
  </si>
  <si>
    <t>1.11 Tworzenie i rozbudowa infrastruktury na rzecz rozwoju gospodarczego w ramach Strategii ZIT dla Szczecińskiego Obszaru Metropolitarnego</t>
  </si>
  <si>
    <t>1.12 Tworzenie i rozbudowa infrastruktury na rzecz rozwoju gospodarczego w ramach Strategii ZIT dla Koszalińsko- Kołobrzesko- Białogardzkiego Obszaru Funkcjonalnego</t>
  </si>
  <si>
    <t>1.13. Tworzenie i rozbudowa infrastruktury na rzecz rozwoju gospodarczego w ramach Kontraktów Samorządowych</t>
  </si>
  <si>
    <t>3.2 Zarządanie ryzykiem powodziowym</t>
  </si>
  <si>
    <t>4.3 Ochrona różnorodnosci biologicznej</t>
  </si>
  <si>
    <t>4.4 Wsparcie nieinfrastrukturalnych form ochrony przyrody</t>
  </si>
  <si>
    <t>4.5 Kształtowanie właściwych postaw człowieka wobec przyrody przez edukację</t>
  </si>
  <si>
    <t>4.7 Wsparcie osirodków rehabilitacjidziko żujących zwierząt</t>
  </si>
  <si>
    <t>4.9 Rozwój zasobów endogenicznych</t>
  </si>
  <si>
    <t>5.2  Budowa i przebudowa dróg lokalnych (gminnych i powiatowych) w ramach Strategii ZIT dla Szczecińskiego Obszaru Metropolitalnego</t>
  </si>
  <si>
    <t xml:space="preserve">5.5 Budowa, przebudowa i rehabilitacja regionalnych linii kolejowych </t>
  </si>
  <si>
    <t xml:space="preserve">5.7 Budowa, rozbudowa lub modernizacja ogólnodostępnej infrastruktury szlaków żeglownych, utrzymanie dróg wodnych </t>
  </si>
  <si>
    <t>6.1 Usługi rozwojowe skierowane do przedsiębiorców  i pracowników  przedsiębiorstw  w oparciu o system popytowy</t>
  </si>
  <si>
    <t>6.2 Wsparcie adresowane do przedsiębiorstw odczuwających negatywne skutki zmian gospodarczych oraz ich pracowników, mające na celu wspomaganie procesów adaptacyjnych</t>
  </si>
  <si>
    <t>6.7 Programy zapewnienia i zwiększenia dostępu do opiekinad dziećmi w wieku do lat 3 w ramach Kontaktów Samorządowych</t>
  </si>
  <si>
    <t>7.3 Wsparcie dla utworzenia i/lub funkcjonowania  (w tym wzmocnienia potencjału) instytucji wspierających ekonomię społeczną zgodnie z Krajowym Programem Rozwoju Ekonomii Społecznej</t>
  </si>
  <si>
    <t>WUP</t>
  </si>
  <si>
    <t>7.4 Tworzenie miejsc pracy w sektorze ekonomii społecznej m.in. poprzez wsparcie na tworzenie przedsiębiorstw społecznych (w szczególności spółdzielni socjalnych)</t>
  </si>
  <si>
    <t>7.7 Wdrożenie programów wczesnego wykrywania wad rozwojowych i rehabilitacji dzieci z niepełnosprawnościami oraz zagrożonych niepełnosprawnością</t>
  </si>
  <si>
    <t>8.1 Upowszechnienie edukacji przedszkolnej</t>
  </si>
  <si>
    <t>8.2 Wsparcie szkół i placówek prowadzących kształcenie ogólne oraz uczniów uczestniczących w kształceniu podstawowym, gimnazjalnym i ponadgimnazjalnym</t>
  </si>
  <si>
    <t>8.3 Wsparcie szkół i placówek prowadzących kształcenie ogólne oraz uczniów uczestniczących w kształceniu podstawowym, gimnazjalnym i ponadgimnazjalnym w ramach Strategii ZIT dla Szczecińskiego Obszaru Metropolitalnego</t>
  </si>
  <si>
    <t>8.4 Upowszechnienie edukacji przedszkolnej oraz wsparcie szkół i placówek prowadzących kształcenie ogólne oraz uczniów uczestniczących w kształceniu podstawowym, gimnazjalnym i ponadgimnazjalnym w ramach Strategii ZIT dla Koszalińsko-Kołobrzesko-Białogardzkiego Obszaru Funkcjonalnego</t>
  </si>
  <si>
    <t>8.5 Upowszechnienie edukacji przedszkolnej oraz wsparcie szkół i placówek prowadzących kształcenie ogólne oraz uczniów uczestniczących w kształceniu popdstawowym, gimnazialnym i ponadgimnazjalnym w ramach Kontaktów Samorządowych</t>
  </si>
  <si>
    <t>8.6  Wsparcie szkół i placówek prowadzących kształcenie zawodowe oraz uczniów uczestniczących w kształceniu zawodowym i osób dorosłych uczestniczących w pozaszkolnych formach kształcenia zawodowego</t>
  </si>
  <si>
    <t>8.7  Wsparcie szkół i placówek prowadzących kształcenie zawodowe oraz uczniów uczestniczących w kształceniu zawodowym i osób dorosłych uczestniczących w pozaszkolnych formach kształcenia zawodowego w ramach Strategii ZIT dla Szczecińskiego Obszaru Metropolitalnego.</t>
  </si>
  <si>
    <t>8.8  Wsparcie szkół i placówek prowadzących kształcenie zawodowe oraz uczniów uczestniczących w kształceniu zawodowym i osób dorosłych uczestniczących w pozaszkolnych formach kształcenia zawodowego w ramach Strategii ZIT dla Koszalińsko-Kołobrzesko-Białogardzkiego Obszaru Funkcjonalnego.</t>
  </si>
  <si>
    <t>8.9 Wsparcie szkół i placówek prowadzących kształcenie zawodowe oraz uczniów uczestniczących w kształceniu zawodowym i osób dorosłych uczestniczących w pozaszkolnych formach kształcenia zawodowego  w ramach Kontraktów Samorządowych</t>
  </si>
  <si>
    <t>8.10  Wsparcie osób dorosłych, w szczególności osób o niskich kwalifikacjach i osób starszych w zakresie doskonalenia umiejętności wykorzystywania technologii informacyjno-komunikacyjnych i porozumiewania się w językach obcych.</t>
  </si>
  <si>
    <t xml:space="preserve">9.4 Inwestycje w infrastrukturę podmiotów prowadzących kształcenie ogólne na poziomie podstawowym, gimnazjalnym i ponadgimnazjalnym </t>
  </si>
  <si>
    <t>9.7 Osirodki popularyzujące naukę w ramach Kontraktów Samorządowych</t>
  </si>
  <si>
    <t>9.9 Infrastruktura szkolnictwa zawodowego w ramach Kontraktów Samorządowych</t>
  </si>
  <si>
    <t>6.5 Kompleksowe wsparcie dla osób bezrobotnych, nieaktywnych zawodowo i poszukujących pracy znajdujacych się w szczególnie trudnej sytuacji na rynku pracy obejmujące pomoc w aktywnym poszukiwaniu pracy oraz działania na rzecz podnoszenia kwalifikacji zawodowych</t>
  </si>
  <si>
    <t>Tryb konkursowy- specjalny /Zachodniopomorska Lista Infrastruktury Badawczej na rzecz Przedsiebiorstw</t>
  </si>
  <si>
    <t xml:space="preserve"> 1.7 Inwestycje przedsiębiorstw w ramach strategii ZIT dla Szczecińskiego Obszaru Metropolitarnego</t>
  </si>
  <si>
    <t>1.8 Inwestycje przedsiębiorstw w ramach ZIT dla Koszalińsko- Kołobrzesko- Białogardzkiego Obszaru Funkcjonalnego</t>
  </si>
  <si>
    <t>1.14 Wzmocnienie pozycji regionalnej gospodarki w wymiarze krajowym i międzynarodowym</t>
  </si>
  <si>
    <t>1.16 Zwiększenie dostępu do usług Instytucji Otoczenia Biznesu</t>
  </si>
  <si>
    <t>1.17  Wzmocnienie procesu wsparcia firm w początkowej fazie rozwoju</t>
  </si>
  <si>
    <t xml:space="preserve">1. Projekty inicjujące współpracę przedsiębiorstw z  jednostkami naukowymi
</t>
  </si>
  <si>
    <t>1.5 Inwestycje przedsiębiorstw wspierające rozwój regionalnych specjalizacji oraz inteligentnych specjalizacji</t>
  </si>
  <si>
    <t>2.1 Zrównoważona multimodalna mobilność miejska i działania adaptacyjne łagodzące zmiany klimatu</t>
  </si>
  <si>
    <t>2.3 Zrównoważona multimodalna mobilność miejska i działania adaptacyjne łagodzące zmiany klimatu w ramach Strategii ZIT dla Koszalińsko-Kołobrzesko-Białogardzkiego Obszaru Funkcjonalnego</t>
  </si>
  <si>
    <t>2.2 Zrównoważona multimodalna mobilność miejska i działania adaptacyjne łagodzące zmiany klimatu w ramach Strategii ZIT dla Szczecińskiego Obszaru Metropolitalnego</t>
  </si>
  <si>
    <t>2.4 Zrównoważona multimodalna mobilność miejska i działania adaptacyjne łagodzące zmiany klimatu w ramach Kontraktów Samorządowych</t>
  </si>
  <si>
    <t xml:space="preserve">2.5 Modernizacja energetyczna obiektów użyteczności publicznej </t>
  </si>
  <si>
    <t>2.6 Modernizacja energetyczna obiektów użyteczności publicznej w ramach Strategii ZIT dla Szczecińskiego Obszaru Metropolitalnego</t>
  </si>
  <si>
    <t xml:space="preserve">2.7 Modernizacja energetyczna wielorodzinnych budynków mieszkaniowych </t>
  </si>
  <si>
    <t>2.8 Modernizacja energetyczna wielorodzinnych budynków mieszkaniowych w ramach Strategii ZIT dla Szczecińskiego Obszaru Metropolitalnego</t>
  </si>
  <si>
    <t>2.9 Zastępowanie konwencjonalnych źródeł energii źródłami odnawialnymi</t>
  </si>
  <si>
    <t>2.10 Zwiększenie wykorzystania odnawialnych źródeł</t>
  </si>
  <si>
    <t>2.11 Zwiększenie potencjału sieci energetycznej do odbioru energii z odnawialnych źródeł energii</t>
  </si>
  <si>
    <t>2.12 Rozwój kogeneracyjnych źródeł energii</t>
  </si>
  <si>
    <t>grudzień 2015 r.</t>
  </si>
  <si>
    <t xml:space="preserve">grudzień 2015 r. </t>
  </si>
  <si>
    <t xml:space="preserve">grudzień 2015 r.
</t>
  </si>
  <si>
    <t>wrzesień 2015 r.</t>
  </si>
  <si>
    <t>czerwiec 2015 r.</t>
  </si>
  <si>
    <t xml:space="preserve">czerwiec 2015 r. </t>
  </si>
  <si>
    <t xml:space="preserve">1. Podnoszenie umiejętności oraz uzyskiwanie kwalifikacji zawodowych przez uczniów i słuchaczy szkół lub placówek systemu oświaty prowadzących kształcenie zawodowe oraz osób dorosłych zainteresowanych z własnej inicjatywy zdobyciem, uzupełnieniem lub podnoszeniem kwalifikacji zawodowych.
2. Tworzenie w szkołach lub placówkach systemu oświaty prowadzących kształcenie zawodowe warunków odzwierciedlających naturalne warunki pracy właściwe dla nauczanych zawodów poprzez wyposażenie pracowni lub warsztatów szkolnych placówek szkolnictwa zawodowego.
3. Rozwój współpracy szkół lub placówek systemu oświaty prowadzących kształcenie zawodowe z ich otoczeniem społeczno-gospodarczym.
4. Doskonalenie umiejętności i kompetencji zawodowych nauczycieli zawodu i instruktorów praktycznej nauki zawodu, związanych z nauczanym zawodem.
5. Tworzenie i rozwój ukierunkowanych branżowo centrów kształcenia zawodowego i ustawicznego (CKZiU).
6. Rozwój doradztwa zawodowego w szkołach i placówkach kształcenia zawodowego.
</t>
  </si>
  <si>
    <t xml:space="preserve">1. Inwestycje w infrastrukturę edukacyjną. </t>
  </si>
  <si>
    <t xml:space="preserve">1. Rozbudowa, adaptacja infrastruktury instytucji popularyzujących naukę i innowacje.
</t>
  </si>
  <si>
    <t xml:space="preserve">1. Działania zwiększające atrakcyjność i dostępność stref inwestycyjnych na obszarze objętym KS. </t>
  </si>
  <si>
    <t>październik 2015 r.</t>
  </si>
  <si>
    <t>listopad 2015 r.</t>
  </si>
  <si>
    <t xml:space="preserve">1. projekty zwiększające świadomość ekologiczną,
2. budowa, przebudowa obiektów/systemu infrastruktury zintegrowanego systemu transportu publicznego w celu ograniczenia ruchu drogowego w centrach miast,
3. zakup lub modernizacja niskoemisyjnego taboru transportu miejskiego.
</t>
  </si>
  <si>
    <t>1. Upowszechnienie dostępu do usług opieki nad dziećmi wieku do lat 3.</t>
  </si>
  <si>
    <t xml:space="preserve">1. Tworzenie nowych miejsc wychowania przedszkolnego, w tym dostosowanych do potrzeb dzieci z niepełnosprawnościami, w istniejących lub nowo utworzonych ośrodkach wychowania przedszkolnego.
2. Dostosowanie istniejących miejsc wychowania przedszkolnego do potrzeb dzieci z niepełnosprawnościami lub realizacja dodatkowej oferty edukacyjnej i specjalistycznej umożliwiającej dziecku z niepełnosprawnością udział w wychowaniu przedszkolnym poprzez wyrównanie deficytu wynikającego z niepełnosprawności .
3. Rozszerzenie oferty ośrodka wychowania przedszkolnego o dodatkowe zajęcia zwiększające szanse edukacyjne dzieci oraz wyrównujące zdiagnozowane deficyty. 
4. Wydłużenie godzin pracy ośrodka wychowania przedszkolnego .
5. Doskonalenie umiejętności i kompetencji zawodowych nauczycieli placówek wychowania przedszkolnego, niezbędnych do pracy z dziećmi w wieku przedszkolnym, w tym z dziećmi ze specjalnymi potrzebami edukacyjnymi.
6. Kształcenie u uczniów i słuchaczy kompetencji kluczowych oraz właściwych postaw i umiejętności niezbędnych na rynku pracy.
7. Doskonalenie umiejętności i kompetencji zawodowych nauczycieli prowadzących kształcenie w zakresie stosowania metod i form organizacyjnych sprzyjających kształtowaniu i rozwijaniu u uczniów kompetencji kluczowych niezbędnych na rynku pracy oraz właściwych postaw/umiejętności .
8. Indywidualizację pracy z uczniem ze szczególnymi potrzebami edukacyjnymi, w tym ucznia młodszego i wsparcie uczniów zagrożonych przedwczesnym zakończeniem nauki szkolnej.
9. Tworzenie warunków dla nauczania opartego na metodzie eksperymentu.
10. Korzystanie z technologii informacyjno-komunikacyjnych (TIK) 
</t>
  </si>
  <si>
    <t xml:space="preserve">1. Inwestycje w infrastrukturę szkolnictwa zawodowego (w tym wyższego) służące dostosowaniu jej do potrzeb rynku pracy i regionalnych inteligentnych specjalizacji.
</t>
  </si>
  <si>
    <t>9.5 Inwestycje w infrastrukturę podmiotów prowadzących kształcenie ogólne na poziomie podstawowym, gimnazjalnym i ponadgimnazjalnym w ramach Kontraktów Samorządowych</t>
  </si>
  <si>
    <t>1. Podnoszenie umiejętności oraz uzyskiwanie kwalifikacji zawodowych przez uczniów i słuchaczy szkół lub placówek systemu oświaty prowadzących kształcenie zawodowe lub ogólne oraz uczestników pozaszkolnych form kształcenia zawodowego i wzmacnianie ich zdolności do zatrudnienia.
2. Tworzenie w szkołach lub placówkach systemu oświaty prowadzących kształcenie zawodowe warunków odzwierciedlających naturalne warunki pracy właściwe dla nauczanych zawodów poprzez wyposażenie pracowni lub warsztatów szkolnych placówek szkolnictwa zawodowego;
3. Rozwój współpracy szkół lub placówek systemu oświaty prowadzących kształcenie zawodowe z ich otoczeniem społeczno-gospodarczym...
4. Doskonalenie umiejętności i kompetencji zawodowych nauczycieli zawodu i instruktorów praktycznej nauki zawodu, związanych z nauczanym zawodem.
4. Tworzenie warunków dla nauczania opartego na metodzie eksperymentu.
5. Korzystanie z technologii informacyjno-komunikacyjnych (TIK).</t>
  </si>
  <si>
    <t>6.3 Wsparcie dla osób zwolnionych, przewidzianych do zwolnienia  lub zagrożonych zwolnieniem  z pracy z przyczyn dotyczących zakładu pracy, realizowane w formie tworzenia i wdrażania programów typu outplacement</t>
  </si>
  <si>
    <t>5.3  Budowa i przebudowa dróg lokalnych (gminnych i powiatowych) w ramach Strategii ZIT na obszarze Koszalińsko-Kołobrzesko-Białogardzkiego Obszaru Funkcjonalnego</t>
  </si>
  <si>
    <t>5.4 Budowa i przebudowa dróg powiatowych</t>
  </si>
  <si>
    <t>1. Podnoszenie umiejętności oraz uzyskiwanie kwalifikacji zawodowych przez uczniów i słuchaczy szkół lub placówek systemu oświaty prowadzących kształcenie zawodowe lub ogólne oraz uczestników pozaszkolnych form kształcenia zawodowego i wzmacnianie ich zdolności do zatrudnienia.
2. Tworzenie w szkołach lub placówkach systemu oświaty prowadzących kształcenie zawodowe warunków odzwierciedlających naturalne warunki pracy właściwe dla nauczanych zawodów poprzez wyposażenie pracowni lub warsztatów szkolnych placówek szkolnictwa zawodowego;
3. Rozwój współpracy szkół lub placówek systemu oświaty prowadzących kształcenie zawodowe z ich otoczeniem społeczno-gospodarczym.
4. Doskonalenie umiejętności i kompetencji zawodowych nauczycieli zawodu i instruktorów praktycznej nauki zawodu, związanych z nauczanym zawodem.
4. Tworzenie warunków dla nauczania opartego na metodzie eksperymentu.
5. Korzystanie z technologii informacyjno-komunikacyjnych (TIK).</t>
  </si>
  <si>
    <t xml:space="preserve">2. Wsparcie indywidualnej i kompleksowej aktywizacji zawodowej osób biernych zawodowo znajdujących się w szczególnie trudnej sytuacji na rynku pracy.
a) wsparcie oraz pomoc w zakresie określenia ścieżki zawodowej (obligatoryjne)
b) wsparcie w uzupełnieniu lub zdobyciu nowych umiejętności i kompetencji:
c) wsparcie zdobycia doświadczenia zawodowego wymaganego przez pracodawców.
d) wsparcie mobilności geograficznej dla osób, u których zidentyfikowano problem z zatrudnieniem w miejscu zamieszkania, m.in. poprzez pokrycie kosztów dojazdu do pracy lub wstępnego zagospodarowania w nowym miejscu zamieszkania, m.in. poprzez finansowanie kosztów dojazdu, zapewnienie środków na zasiedlenie.
e) działania skierowane do osób niepełnosprawnych.
</t>
  </si>
  <si>
    <t>4.2 Wzmocnienie instytucji kultury</t>
  </si>
  <si>
    <t>1. Tworzenie nowych miejsc wychowania przedszkolnego;
2. Rozszerzenie oferty ośrodka wychowania przedszkolnego o dodatkowe zajęcia zwiększające szanse edukacyjne dzieci oraz wyrównujące zdiagnozowane deficyty;
3. Doskonalenie umiejętności i kompetencji zawodowych nauczycieli placówek wychowania przedszkolnego, niezbędnych do pracy z dziećmi 
w wieku przedszkolnym, w tym z dziećmi ze specjalnymi potrzebami edukacyjnymi...
4. Kształcenie u uczniów kompetencji kluczowych oraz właściwych postaw i umiejętności niezbędnych na rynku pracy
5. Doskonalenie umiejętności i kompetencji zawodowych nauczycieli prowadzących kształcenie w zakresie stosowania metod 
i form organizacyjnych sprzyjających kształtowaniu i rozwijaniu u uczniów kompetencji kluczowych niezbędnych na rynku pracy oraz właściwych postaw/umiejętności.
6. Indywidualizację pracy z uczniem ze szczególnymi potrzebami edukacyjnymi w tym ucznia młodszego i wsparcie uczniów zagrożonych przedwczesnym zakończeniem nauki szkolnej
7. Tworzenie warunków dla nauczania opartego na metodzie eksperymentu
8. Korzystanie z technologii informacyjno-komunikacyjnych (TIK)</t>
  </si>
  <si>
    <t>grudzień 2015 roku.</t>
  </si>
  <si>
    <t>1. Podnoszenie umiejętności oraz uzyskiwanie kwalifikacji zawodowych przez uczniów i słuchaczy szkół lub placówek systemu oświaty prowadzących kształcenie zawodowe lub ogólne oraz uczestników pozaszkolnych form kształcenia zawodowego i wzmacnianie ich zdolności do zatrudnienia...
2. Tworzenie w szkołach lub placówkach systemu oświaty prowadzących kształcenie zawodowe warunków odzwierciedlających naturalne warunki pracy właściwe dla nauczanych zawodów poprzez wyposażenie pracowni lub warsztatów szkolnych placówek szkolnictwa zawodowego;
3. Rozwój współpracy szkół lub placówek systemu oświaty prowadzących kształcenie zawodowe z ich otoczeniem społeczno-gospodarczym.
4. Doskonalenie umiejętności i kompetencji zawodowych nauczycieli zawodu i instruktorów praktycznej nauki zawodu, związanych z nauczanym zawodem.
4. Tworzenie warunków dla nauczania opartego na metodzie eksperymentu.
6. Rozwój doradztwa zawodowego w szkołach i placówkach kształcenia zawodowego.</t>
  </si>
  <si>
    <t>Tryb właściwy dla instrumentów finansowych</t>
  </si>
  <si>
    <t>Typ 3.
Tryb właściwy dla instrumentów finansowych</t>
  </si>
  <si>
    <t>1. Zabezpieczenie obszarów miejskich przed niekorzystnymi zjawiskami pogodowymi i ich następstwami,
2. Systemy zbierania, retencjonowania i wykorzystania wody opadowej,
3. Budowa lub modernizacja sieci kanalizacji deszczowej,
4. Rozwój powierzchni biologicznie czynnych.</t>
  </si>
  <si>
    <r>
      <rPr>
        <sz val="20"/>
        <rFont val="Myriad Pro"/>
        <family val="2"/>
      </rPr>
      <t>1. Kompleksowe programy aktywizacji społeczno-zawodowej na rzecz integracji osób i rodzin zagrożonych ubóstwem i/lub wykluczeniem społecznym obejmujące następujące typy operacji:
a)  Instrumenty aktywizacji zawodowej uwzględniające wsparcie osób i rodzin zagrożonych ubóstwem i/lub wykluczeniem społecznym w ramach usług Centrum Integracji Społecznej, Klubu Integracji Społecznej,
b)  Instrumenty aktywizacji zawodowej uwzględniające wsparcie osób i rodzin osób niepełnosprawnych w ramach usług Zakładu Aktywności Zawodowej oraz Warsztatów Terapii Zajęciowej,
c) Kompleksowe programy, realizowane na podstawie indywidualnych planów działań</t>
    </r>
    <r>
      <rPr>
        <b/>
        <sz val="20"/>
        <rFont val="Myriad Pro"/>
        <family val="2"/>
      </rPr>
      <t xml:space="preserve">
</t>
    </r>
  </si>
  <si>
    <t xml:space="preserve">Tryb pozakonkursowy - 1. Instrumenty i usługi rynku pracy realizowane przez publiczne służby zatrudnienia, wynikające z Ustawy z dnia 20 kwietnia 2004 r. o promocji zatrudnienia i instytucjach rynku pracy (Dz.U. z 2015r. poz. 149, z późn. zm.) z wyłączeniem robót publicznych
</t>
  </si>
  <si>
    <t>Tryb pozakonkursowy - 2. Rozwój form aktywnej integracji oraz upowszechnianie aktywnej integracji i pracy socjalnej przez ośrodki pomocy społecznej oraz powiatowe centra pomocy rodzinie z wykorzystaniem usług aktywnej integracji</t>
  </si>
  <si>
    <t>nie dotyczy</t>
  </si>
  <si>
    <t>1 - 1 194 000
2 - 11 940 000</t>
  </si>
  <si>
    <t xml:space="preserve">Harmonogram naborów wniosków o dofinansowanie w trybie konkursowym dla Regionalnego Programu Operacyjnego Województwa Zachodniopomorskiego 2014-2020 na 2015 rok *
(wersja z września 2015 r. ) 
</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</si>
</sst>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11"/>
      <color theme="1"/>
      <name val="Calibri"/>
      <family val="2"/>
      <charset val="238"/>
      <scheme val="minor"/>
    </font>
    <font>
      <u/>
      <sz val="11"/>
      <color theme="10"/>
      <name val="Calibri"/>
      <family val="2"/>
      <charset val="238"/>
      <scheme val="minor"/>
    </font>
    <font>
      <b/>
      <sz val="20"/>
      <color theme="1"/>
      <name val="Myriad Pro"/>
      <family val="2"/>
    </font>
    <font>
      <sz val="20"/>
      <color theme="1"/>
      <name val="Myriad Pro"/>
      <family val="2"/>
    </font>
    <font>
      <sz val="20"/>
      <name val="Myriad Pro"/>
      <family val="2"/>
    </font>
    <font>
      <u/>
      <sz val="20"/>
      <color theme="10"/>
      <name val="Calibri"/>
      <family val="2"/>
      <charset val="238"/>
      <scheme val="minor"/>
    </font>
    <font>
      <sz val="20"/>
      <color rgb="FFFF0000"/>
      <name val="Myriad Pro"/>
      <family val="2"/>
    </font>
    <font>
      <b/>
      <sz val="20"/>
      <name val="Myriad Pro"/>
      <family val="2"/>
    </font>
    <font>
      <sz val="20"/>
      <color theme="10"/>
      <name val="Calibri"/>
      <family val="2"/>
      <charset val="238"/>
      <scheme val="minor"/>
    </font>
    <font>
      <u/>
      <sz val="20"/>
      <color theme="1"/>
      <name val="Myriad Pro"/>
      <family val="2"/>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 fillId="0" borderId="0"/>
  </cellStyleXfs>
  <cellXfs count="55">
    <xf numFmtId="0" fontId="0" fillId="0" borderId="0" xfId="0"/>
    <xf numFmtId="0" fontId="6" fillId="0" borderId="1" xfId="0" applyFont="1" applyBorder="1" applyAlignment="1">
      <alignment horizontal="left" vertical="top" wrapText="1"/>
    </xf>
    <xf numFmtId="0" fontId="7" fillId="4" borderId="1" xfId="0" applyFont="1" applyFill="1" applyBorder="1" applyAlignment="1">
      <alignment horizontal="left" vertical="top"/>
    </xf>
    <xf numFmtId="3" fontId="6" fillId="0" borderId="1" xfId="0" applyNumberFormat="1" applyFont="1" applyBorder="1" applyAlignment="1">
      <alignment horizontal="left" vertical="top"/>
    </xf>
    <xf numFmtId="0" fontId="6" fillId="0" borderId="1" xfId="0" applyFont="1" applyBorder="1" applyAlignment="1">
      <alignment horizontal="left" vertical="top"/>
    </xf>
    <xf numFmtId="0" fontId="7" fillId="4" borderId="1" xfId="0" applyFont="1" applyFill="1" applyBorder="1" applyAlignment="1">
      <alignment horizontal="left" vertical="top" wrapText="1"/>
    </xf>
    <xf numFmtId="0" fontId="9" fillId="4" borderId="1" xfId="0" applyFont="1" applyFill="1" applyBorder="1" applyAlignment="1">
      <alignment horizontal="left" vertical="top"/>
    </xf>
    <xf numFmtId="0" fontId="6" fillId="5" borderId="1" xfId="0" applyFont="1" applyFill="1" applyBorder="1" applyAlignment="1">
      <alignment horizontal="left" vertical="top" wrapText="1"/>
    </xf>
    <xf numFmtId="0" fontId="6" fillId="4" borderId="1" xfId="0" applyFont="1" applyFill="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left" vertical="top"/>
    </xf>
    <xf numFmtId="0" fontId="8" fillId="0" borderId="1" xfId="1" applyFont="1" applyBorder="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left" vertical="top"/>
    </xf>
    <xf numFmtId="0" fontId="9" fillId="0" borderId="1" xfId="0" applyFont="1" applyBorder="1" applyAlignment="1">
      <alignment horizontal="left" vertical="top"/>
    </xf>
    <xf numFmtId="0" fontId="7" fillId="0" borderId="1" xfId="0" applyFont="1" applyBorder="1" applyAlignment="1">
      <alignment horizontal="left" vertical="top"/>
    </xf>
    <xf numFmtId="3" fontId="6" fillId="0" borderId="1" xfId="0" applyNumberFormat="1" applyFont="1" applyBorder="1" applyAlignment="1">
      <alignment horizontal="left" vertical="top" wrapText="1"/>
    </xf>
    <xf numFmtId="3" fontId="7" fillId="0" borderId="1" xfId="0" applyNumberFormat="1" applyFont="1" applyBorder="1" applyAlignment="1">
      <alignment horizontal="left" vertical="top" wrapText="1"/>
    </xf>
    <xf numFmtId="3" fontId="7" fillId="4" borderId="1" xfId="0" applyNumberFormat="1" applyFont="1" applyFill="1" applyBorder="1" applyAlignment="1">
      <alignment horizontal="left" vertical="top"/>
    </xf>
    <xf numFmtId="0" fontId="6" fillId="4" borderId="1" xfId="0" applyFont="1" applyFill="1" applyBorder="1" applyAlignment="1">
      <alignment horizontal="left" vertical="top" wrapText="1"/>
    </xf>
    <xf numFmtId="3" fontId="6" fillId="4" borderId="1" xfId="0" applyNumberFormat="1" applyFont="1" applyFill="1" applyBorder="1" applyAlignment="1">
      <alignment horizontal="left" vertical="top"/>
    </xf>
    <xf numFmtId="3" fontId="6" fillId="0" borderId="1" xfId="0" applyNumberFormat="1" applyFont="1" applyFill="1" applyBorder="1" applyAlignment="1">
      <alignment horizontal="left" vertical="top" wrapText="1"/>
    </xf>
    <xf numFmtId="0" fontId="8" fillId="0" borderId="1" xfId="1" applyFont="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0" borderId="0" xfId="0" applyFont="1" applyAlignment="1">
      <alignment horizontal="left" vertical="top"/>
    </xf>
    <xf numFmtId="0" fontId="6" fillId="4" borderId="0" xfId="0" applyFont="1" applyFill="1" applyAlignment="1">
      <alignment horizontal="left" vertical="top"/>
    </xf>
    <xf numFmtId="3" fontId="6" fillId="0" borderId="0" xfId="0" applyNumberFormat="1" applyFont="1" applyAlignment="1">
      <alignment horizontal="left" vertical="top"/>
    </xf>
    <xf numFmtId="0" fontId="6" fillId="0" borderId="2" xfId="0" applyFont="1" applyBorder="1" applyAlignment="1">
      <alignment horizontal="left" vertical="top"/>
    </xf>
    <xf numFmtId="0" fontId="5" fillId="3" borderId="1" xfId="12" applyFont="1" applyFill="1" applyBorder="1" applyAlignment="1">
      <alignment horizontal="left" vertical="top" wrapText="1"/>
    </xf>
    <xf numFmtId="3" fontId="5" fillId="3" borderId="1" xfId="12" applyNumberFormat="1" applyFont="1" applyFill="1" applyBorder="1" applyAlignment="1">
      <alignment horizontal="left" vertical="top" wrapText="1"/>
    </xf>
    <xf numFmtId="0" fontId="11" fillId="0" borderId="1" xfId="1" applyFont="1" applyBorder="1" applyAlignment="1">
      <alignment horizontal="left" vertical="top"/>
    </xf>
    <xf numFmtId="0" fontId="6"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10" fillId="0" borderId="1" xfId="0" applyFont="1" applyBorder="1" applyAlignment="1">
      <alignment horizontal="left" vertical="top" wrapText="1"/>
    </xf>
    <xf numFmtId="3" fontId="7" fillId="4" borderId="1" xfId="0" applyNumberFormat="1" applyFont="1" applyFill="1" applyBorder="1" applyAlignment="1">
      <alignment horizontal="left" vertical="top" wrapText="1"/>
    </xf>
    <xf numFmtId="0" fontId="6" fillId="4" borderId="1" xfId="0" applyFont="1" applyFill="1" applyBorder="1" applyAlignment="1">
      <alignment vertical="top"/>
    </xf>
    <xf numFmtId="0" fontId="6" fillId="0" borderId="1" xfId="0" applyFont="1" applyFill="1" applyBorder="1" applyAlignment="1">
      <alignment vertical="top"/>
    </xf>
    <xf numFmtId="0" fontId="6" fillId="5" borderId="3" xfId="0" applyFont="1" applyFill="1" applyBorder="1" applyAlignment="1">
      <alignment horizontal="left" vertical="top" wrapText="1"/>
    </xf>
    <xf numFmtId="0" fontId="6" fillId="5" borderId="4"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3" xfId="0" applyFont="1" applyFill="1" applyBorder="1" applyAlignment="1">
      <alignment horizontal="left" vertical="top"/>
    </xf>
    <xf numFmtId="0" fontId="6" fillId="5" borderId="4" xfId="0" applyFont="1" applyFill="1" applyBorder="1" applyAlignment="1">
      <alignment horizontal="left" vertical="top"/>
    </xf>
    <xf numFmtId="0" fontId="6" fillId="5" borderId="5" xfId="0" applyFont="1" applyFill="1" applyBorder="1" applyAlignment="1">
      <alignment horizontal="left" vertical="top"/>
    </xf>
    <xf numFmtId="0" fontId="5" fillId="2" borderId="1" xfId="0" applyFont="1" applyFill="1" applyBorder="1" applyAlignment="1">
      <alignment horizontal="left" vertical="top" wrapText="1"/>
    </xf>
    <xf numFmtId="0" fontId="5" fillId="2" borderId="1" xfId="12" applyFont="1" applyFill="1" applyBorder="1" applyAlignment="1">
      <alignment horizontal="center" vertical="top" wrapText="1"/>
    </xf>
    <xf numFmtId="0" fontId="12" fillId="0" borderId="1" xfId="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7" fillId="5" borderId="3"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5" xfId="0" applyFont="1" applyFill="1" applyBorder="1" applyAlignment="1">
      <alignment horizontal="left" vertical="top" wrapText="1"/>
    </xf>
  </cellXfs>
  <cellStyles count="15">
    <cellStyle name="Hiperłącze" xfId="1" builtinId="8"/>
    <cellStyle name="Normalny" xfId="0" builtinId="0"/>
    <cellStyle name="Normalny 10" xfId="10"/>
    <cellStyle name="Normalny 11" xfId="11"/>
    <cellStyle name="Normalny 12" xfId="12"/>
    <cellStyle name="Normalny 12 2" xfId="14"/>
    <cellStyle name="Normalny 2 2" xfId="2"/>
    <cellStyle name="Normalny 2 3" xfId="13"/>
    <cellStyle name="Normalny 3" xfId="3"/>
    <cellStyle name="Normalny 4" xfId="4"/>
    <cellStyle name="Normalny 5" xfId="5"/>
    <cellStyle name="Normalny 6" xfId="6"/>
    <cellStyle name="Normalny 7" xfId="7"/>
    <cellStyle name="Normalny 8" xfId="8"/>
    <cellStyle name="Normalny 9" xfId="9"/>
  </cellStyles>
  <dxfs count="10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9" defaultPivotStyle="PivotStyleLight16"/>
  <colors>
    <mruColors>
      <color rgb="FFFFFF99"/>
      <color rgb="FFFFFF00"/>
      <color rgb="FF008000"/>
      <color rgb="FFFFCC66"/>
      <color rgb="FFFF9900"/>
      <color rgb="FF009900"/>
      <color rgb="FF006600"/>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1047750</xdr:colOff>
      <xdr:row>0</xdr:row>
      <xdr:rowOff>214311</xdr:rowOff>
    </xdr:from>
    <xdr:to>
      <xdr:col>5</xdr:col>
      <xdr:colOff>861578</xdr:colOff>
      <xdr:row>0</xdr:row>
      <xdr:rowOff>3549181</xdr:rowOff>
    </xdr:to>
    <xdr:pic>
      <xdr:nvPicPr>
        <xdr:cNvPr id="4" name="Obraz 3" descr="Na obrazku znajduje się logotyp Regionalnego Programu Operacyjnego 2014-2020 oraz znak Unii Europejskiej"/>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214311"/>
          <a:ext cx="29932312" cy="33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wup.pl/" TargetMode="External"/><Relationship Id="rId13" Type="http://schemas.openxmlformats.org/officeDocument/2006/relationships/hyperlink" Target="http://rpo.wzp.pl/" TargetMode="External"/><Relationship Id="rId18" Type="http://schemas.openxmlformats.org/officeDocument/2006/relationships/printerSettings" Target="../printerSettings/printerSettings1.bin"/><Relationship Id="rId3" Type="http://schemas.openxmlformats.org/officeDocument/2006/relationships/hyperlink" Target="http://www.wup.pl/" TargetMode="External"/><Relationship Id="rId7" Type="http://schemas.openxmlformats.org/officeDocument/2006/relationships/hyperlink" Target="https://www.wup.pl/" TargetMode="External"/><Relationship Id="rId12" Type="http://schemas.openxmlformats.org/officeDocument/2006/relationships/hyperlink" Target="http://rpo.wzp.pl/" TargetMode="External"/><Relationship Id="rId17" Type="http://schemas.openxmlformats.org/officeDocument/2006/relationships/hyperlink" Target="http://rpo.wzp.pl/" TargetMode="External"/><Relationship Id="rId2" Type="http://schemas.openxmlformats.org/officeDocument/2006/relationships/hyperlink" Target="http://rpo.wzp.pl/" TargetMode="External"/><Relationship Id="rId16" Type="http://schemas.openxmlformats.org/officeDocument/2006/relationships/hyperlink" Target="http://rpo.wzp.pl/" TargetMode="External"/><Relationship Id="rId1" Type="http://schemas.openxmlformats.org/officeDocument/2006/relationships/hyperlink" Target="http://rpo.terminal.pl/jak-skorzystac-z-programu-regionalnego/zobacz-ogloszenia-i-wyniki-naborow-wnioskow/harmonogram-naborow-wnioskow" TargetMode="External"/><Relationship Id="rId6" Type="http://schemas.openxmlformats.org/officeDocument/2006/relationships/hyperlink" Target="https://www.wup.pl/" TargetMode="External"/><Relationship Id="rId11" Type="http://schemas.openxmlformats.org/officeDocument/2006/relationships/hyperlink" Target="http://rpo.wzp.pl/" TargetMode="External"/><Relationship Id="rId5" Type="http://schemas.openxmlformats.org/officeDocument/2006/relationships/hyperlink" Target="https://www.wup.pl/" TargetMode="External"/><Relationship Id="rId15" Type="http://schemas.openxmlformats.org/officeDocument/2006/relationships/hyperlink" Target="http://rpo.wzp.pl/" TargetMode="External"/><Relationship Id="rId10" Type="http://schemas.openxmlformats.org/officeDocument/2006/relationships/hyperlink" Target="http://rpo.wzp.pl/" TargetMode="External"/><Relationship Id="rId19" Type="http://schemas.openxmlformats.org/officeDocument/2006/relationships/drawing" Target="../drawings/drawing1.xml"/><Relationship Id="rId4" Type="http://schemas.openxmlformats.org/officeDocument/2006/relationships/hyperlink" Target="https://www.wup.pl/" TargetMode="External"/><Relationship Id="rId9" Type="http://schemas.openxmlformats.org/officeDocument/2006/relationships/hyperlink" Target="https://www.wup.pl/" TargetMode="External"/><Relationship Id="rId14" Type="http://schemas.openxmlformats.org/officeDocument/2006/relationships/hyperlink" Target="http://rpo.wzp.p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tabSelected="1" zoomScale="55" zoomScaleNormal="55" workbookViewId="0">
      <pane xSplit="1" ySplit="4" topLeftCell="B84" activePane="bottomRight" state="frozen"/>
      <selection pane="topRight" activeCell="B1" sqref="B1"/>
      <selection pane="bottomLeft" activeCell="A5" sqref="A5"/>
      <selection pane="bottomRight" activeCell="D84" sqref="D84"/>
    </sheetView>
  </sheetViews>
  <sheetFormatPr defaultColWidth="9" defaultRowHeight="69.75" customHeight="1" outlineLevelRow="1"/>
  <cols>
    <col min="1" max="1" width="70.5" style="27" customWidth="1"/>
    <col min="2" max="2" width="27.25" style="28" customWidth="1"/>
    <col min="3" max="3" width="243.375" style="27" customWidth="1"/>
    <col min="4" max="4" width="23.75" style="29" customWidth="1"/>
    <col min="5" max="5" width="29.875" style="27" customWidth="1"/>
    <col min="6" max="6" width="28" style="27" customWidth="1"/>
    <col min="7" max="16384" width="9" style="27"/>
  </cols>
  <sheetData>
    <row r="1" spans="1:6" ht="291" customHeight="1"/>
    <row r="2" spans="1:6" ht="149.25" customHeight="1">
      <c r="A2" s="48" t="s">
        <v>146</v>
      </c>
      <c r="B2" s="48"/>
      <c r="C2" s="48"/>
      <c r="D2" s="48"/>
      <c r="E2" s="48"/>
      <c r="F2" s="48"/>
    </row>
    <row r="3" spans="1:6" ht="48.75" customHeight="1">
      <c r="A3" s="49" t="s">
        <v>23</v>
      </c>
      <c r="B3" s="49"/>
      <c r="C3" s="49"/>
      <c r="D3" s="49"/>
      <c r="E3" s="49"/>
      <c r="F3" s="49"/>
    </row>
    <row r="4" spans="1:6" ht="236.25">
      <c r="A4" s="31" t="s">
        <v>29</v>
      </c>
      <c r="B4" s="31" t="s">
        <v>28</v>
      </c>
      <c r="C4" s="31" t="s">
        <v>24</v>
      </c>
      <c r="D4" s="32" t="s">
        <v>25</v>
      </c>
      <c r="E4" s="31" t="s">
        <v>26</v>
      </c>
      <c r="F4" s="31" t="s">
        <v>27</v>
      </c>
    </row>
    <row r="5" spans="1:6" ht="28.5" customHeight="1">
      <c r="A5" s="51" t="s">
        <v>0</v>
      </c>
      <c r="B5" s="51"/>
      <c r="C5" s="51"/>
      <c r="D5" s="51"/>
      <c r="E5" s="51"/>
      <c r="F5" s="51"/>
    </row>
    <row r="6" spans="1:6" ht="55.5" customHeight="1" outlineLevel="1">
      <c r="A6" s="1" t="s">
        <v>1</v>
      </c>
      <c r="B6" s="2" t="s">
        <v>111</v>
      </c>
      <c r="C6" s="1" t="s">
        <v>97</v>
      </c>
      <c r="D6" s="21">
        <f>2000000*3.98</f>
        <v>7960000</v>
      </c>
      <c r="E6" s="23" t="s">
        <v>57</v>
      </c>
      <c r="F6" s="4"/>
    </row>
    <row r="7" spans="1:6" ht="54.75" customHeight="1" outlineLevel="1">
      <c r="A7" s="1" t="s">
        <v>2</v>
      </c>
      <c r="B7" s="2"/>
      <c r="C7" s="1"/>
      <c r="D7" s="3"/>
      <c r="E7" s="4"/>
      <c r="F7" s="4"/>
    </row>
    <row r="8" spans="1:6" ht="262.5" customHeight="1" outlineLevel="1">
      <c r="A8" s="4" t="s">
        <v>3</v>
      </c>
      <c r="B8" s="2" t="s">
        <v>115</v>
      </c>
      <c r="C8" s="4"/>
      <c r="D8" s="3" t="s">
        <v>144</v>
      </c>
      <c r="E8" s="23" t="s">
        <v>57</v>
      </c>
      <c r="F8" s="1" t="s">
        <v>91</v>
      </c>
    </row>
    <row r="9" spans="1:6" ht="41.25" customHeight="1" outlineLevel="1">
      <c r="A9" s="4" t="s">
        <v>4</v>
      </c>
      <c r="B9" s="2"/>
      <c r="C9" s="4"/>
      <c r="D9" s="3"/>
      <c r="E9" s="4"/>
      <c r="F9" s="4"/>
    </row>
    <row r="10" spans="1:6" ht="99" customHeight="1" outlineLevel="1">
      <c r="A10" s="1" t="s">
        <v>98</v>
      </c>
      <c r="B10" s="5" t="s">
        <v>113</v>
      </c>
      <c r="C10" s="4"/>
      <c r="D10" s="21">
        <f>15000000*3.98</f>
        <v>59700000</v>
      </c>
      <c r="E10" s="23" t="s">
        <v>57</v>
      </c>
      <c r="F10" s="4"/>
    </row>
    <row r="11" spans="1:6" ht="57" customHeight="1" outlineLevel="1">
      <c r="A11" s="1" t="s">
        <v>5</v>
      </c>
      <c r="B11" s="2" t="s">
        <v>114</v>
      </c>
      <c r="C11" s="4"/>
      <c r="D11" s="21">
        <v>42000000</v>
      </c>
      <c r="E11" s="23" t="s">
        <v>57</v>
      </c>
      <c r="F11" s="4"/>
    </row>
    <row r="12" spans="1:6" ht="83.25" customHeight="1" outlineLevel="1">
      <c r="A12" s="1" t="s">
        <v>92</v>
      </c>
      <c r="B12" s="5"/>
      <c r="C12" s="4"/>
      <c r="D12" s="3"/>
      <c r="E12" s="4"/>
      <c r="F12" s="4"/>
    </row>
    <row r="13" spans="1:6" ht="87" customHeight="1" outlineLevel="1">
      <c r="A13" s="1" t="s">
        <v>93</v>
      </c>
      <c r="B13" s="5"/>
      <c r="C13" s="4"/>
      <c r="D13" s="3"/>
      <c r="E13" s="4"/>
      <c r="F13" s="4"/>
    </row>
    <row r="14" spans="1:6" ht="57.75" customHeight="1" outlineLevel="1">
      <c r="A14" s="35" t="s">
        <v>6</v>
      </c>
      <c r="B14" s="41" t="s">
        <v>138</v>
      </c>
      <c r="C14" s="42"/>
      <c r="D14" s="42"/>
      <c r="E14" s="42"/>
      <c r="F14" s="43"/>
    </row>
    <row r="15" spans="1:6" ht="72.75" customHeight="1" outlineLevel="1">
      <c r="A15" s="1" t="s">
        <v>30</v>
      </c>
      <c r="B15" s="6"/>
      <c r="C15" s="4"/>
      <c r="D15" s="3"/>
      <c r="E15" s="4"/>
      <c r="F15" s="4"/>
    </row>
    <row r="16" spans="1:6" s="28" customFormat="1" ht="120" customHeight="1" outlineLevel="1">
      <c r="A16" s="7" t="s">
        <v>58</v>
      </c>
      <c r="B16" s="41" t="s">
        <v>47</v>
      </c>
      <c r="C16" s="42"/>
      <c r="D16" s="42"/>
      <c r="E16" s="42"/>
      <c r="F16" s="43"/>
    </row>
    <row r="17" spans="1:6" ht="120.75" customHeight="1" outlineLevel="1">
      <c r="A17" s="7" t="s">
        <v>59</v>
      </c>
      <c r="B17" s="41" t="s">
        <v>47</v>
      </c>
      <c r="C17" s="42"/>
      <c r="D17" s="42"/>
      <c r="E17" s="42"/>
      <c r="F17" s="43"/>
    </row>
    <row r="18" spans="1:6" ht="84.75" customHeight="1" outlineLevel="1">
      <c r="A18" s="1" t="s">
        <v>94</v>
      </c>
      <c r="B18" s="8"/>
      <c r="C18" s="4"/>
      <c r="D18" s="3"/>
      <c r="E18" s="4"/>
      <c r="F18" s="4"/>
    </row>
    <row r="19" spans="1:6" ht="34.5" customHeight="1" outlineLevel="1">
      <c r="A19" s="1" t="s">
        <v>31</v>
      </c>
      <c r="B19" s="8"/>
      <c r="C19" s="4"/>
      <c r="D19" s="3"/>
      <c r="E19" s="4"/>
      <c r="F19" s="4"/>
    </row>
    <row r="20" spans="1:6" ht="55.5" customHeight="1" outlineLevel="1">
      <c r="A20" s="1" t="s">
        <v>95</v>
      </c>
      <c r="B20" s="8"/>
      <c r="C20" s="4"/>
      <c r="D20" s="3"/>
      <c r="E20" s="4"/>
      <c r="F20" s="4"/>
    </row>
    <row r="21" spans="1:6" ht="57" customHeight="1" outlineLevel="1">
      <c r="A21" s="35" t="s">
        <v>96</v>
      </c>
      <c r="B21" s="41" t="s">
        <v>139</v>
      </c>
      <c r="C21" s="42"/>
      <c r="D21" s="42"/>
      <c r="E21" s="42"/>
      <c r="F21" s="43"/>
    </row>
    <row r="22" spans="1:6" ht="30" customHeight="1">
      <c r="A22" s="50" t="s">
        <v>7</v>
      </c>
      <c r="B22" s="50"/>
      <c r="C22" s="50"/>
      <c r="D22" s="50"/>
      <c r="E22" s="50"/>
      <c r="F22" s="50"/>
    </row>
    <row r="23" spans="1:6" ht="78.75" customHeight="1" outlineLevel="1">
      <c r="A23" s="1" t="s">
        <v>99</v>
      </c>
      <c r="B23" s="8"/>
      <c r="C23" s="4"/>
      <c r="D23" s="3"/>
      <c r="E23" s="4"/>
      <c r="F23" s="4"/>
    </row>
    <row r="24" spans="1:6" ht="119.25" customHeight="1" outlineLevel="1">
      <c r="A24" s="7" t="s">
        <v>101</v>
      </c>
      <c r="B24" s="44" t="s">
        <v>47</v>
      </c>
      <c r="C24" s="45"/>
      <c r="D24" s="45"/>
      <c r="E24" s="45"/>
      <c r="F24" s="46"/>
    </row>
    <row r="25" spans="1:6" ht="136.5" customHeight="1" outlineLevel="1">
      <c r="A25" s="7" t="s">
        <v>100</v>
      </c>
      <c r="B25" s="44" t="s">
        <v>47</v>
      </c>
      <c r="C25" s="45"/>
      <c r="D25" s="45"/>
      <c r="E25" s="45"/>
      <c r="F25" s="46"/>
    </row>
    <row r="26" spans="1:6" ht="54.75" customHeight="1" outlineLevel="1">
      <c r="A26" s="9" t="s">
        <v>103</v>
      </c>
      <c r="B26" s="2"/>
      <c r="C26" s="9"/>
      <c r="D26" s="10"/>
      <c r="E26" s="11"/>
      <c r="F26" s="4"/>
    </row>
    <row r="27" spans="1:6" ht="99" customHeight="1" outlineLevel="1">
      <c r="A27" s="9" t="s">
        <v>104</v>
      </c>
      <c r="B27" s="2"/>
      <c r="C27" s="9"/>
      <c r="D27" s="10"/>
      <c r="E27" s="11"/>
      <c r="F27" s="4"/>
    </row>
    <row r="28" spans="1:6" ht="72" customHeight="1" outlineLevel="1">
      <c r="A28" s="9" t="s">
        <v>105</v>
      </c>
      <c r="B28" s="12"/>
      <c r="C28" s="13"/>
      <c r="D28" s="14"/>
      <c r="E28" s="11"/>
      <c r="F28" s="4"/>
    </row>
    <row r="29" spans="1:6" ht="118.5" customHeight="1" outlineLevel="1">
      <c r="A29" s="9" t="s">
        <v>106</v>
      </c>
      <c r="B29" s="2"/>
      <c r="C29" s="9"/>
      <c r="D29" s="10"/>
      <c r="E29" s="11"/>
      <c r="F29" s="15"/>
    </row>
    <row r="30" spans="1:6" ht="63" customHeight="1" outlineLevel="1">
      <c r="A30" s="9" t="s">
        <v>107</v>
      </c>
      <c r="B30" s="2"/>
      <c r="C30" s="16"/>
      <c r="D30" s="10"/>
      <c r="E30" s="4"/>
      <c r="F30" s="4"/>
    </row>
    <row r="31" spans="1:6" ht="64.5" customHeight="1" outlineLevel="1">
      <c r="A31" s="9" t="s">
        <v>108</v>
      </c>
      <c r="B31" s="2"/>
      <c r="C31" s="16"/>
      <c r="D31" s="10"/>
      <c r="E31" s="4"/>
      <c r="F31" s="4"/>
    </row>
    <row r="32" spans="1:6" ht="88.5" customHeight="1" outlineLevel="1">
      <c r="A32" s="9" t="s">
        <v>109</v>
      </c>
      <c r="B32" s="2" t="s">
        <v>121</v>
      </c>
      <c r="C32" s="9" t="s">
        <v>41</v>
      </c>
      <c r="D32" s="19">
        <f>1000000*3.98</f>
        <v>3980000</v>
      </c>
      <c r="E32" s="11" t="s">
        <v>42</v>
      </c>
      <c r="F32" s="4"/>
    </row>
    <row r="33" spans="1:6" ht="51" customHeight="1" outlineLevel="1">
      <c r="A33" s="1" t="s">
        <v>110</v>
      </c>
      <c r="B33" s="6"/>
      <c r="C33" s="4"/>
      <c r="D33" s="3"/>
      <c r="E33" s="4"/>
      <c r="F33" s="4"/>
    </row>
    <row r="34" spans="1:6" ht="31.5" customHeight="1">
      <c r="A34" s="50" t="s">
        <v>8</v>
      </c>
      <c r="B34" s="50"/>
      <c r="C34" s="50"/>
      <c r="D34" s="50"/>
      <c r="E34" s="50"/>
      <c r="F34" s="50"/>
    </row>
    <row r="35" spans="1:6" ht="42" customHeight="1" outlineLevel="1">
      <c r="A35" s="34" t="s">
        <v>49</v>
      </c>
      <c r="B35" s="44" t="s">
        <v>47</v>
      </c>
      <c r="C35" s="45"/>
      <c r="D35" s="45"/>
      <c r="E35" s="45"/>
      <c r="F35" s="46"/>
    </row>
    <row r="36" spans="1:6" ht="29.25" customHeight="1" outlineLevel="1">
      <c r="A36" s="36" t="s">
        <v>61</v>
      </c>
      <c r="B36" s="44" t="s">
        <v>47</v>
      </c>
      <c r="C36" s="45"/>
      <c r="D36" s="45"/>
      <c r="E36" s="45"/>
      <c r="F36" s="46"/>
    </row>
    <row r="37" spans="1:6" ht="123" customHeight="1" outlineLevel="1">
      <c r="A37" s="9" t="s">
        <v>50</v>
      </c>
      <c r="B37" s="2" t="s">
        <v>122</v>
      </c>
      <c r="C37" s="9" t="s">
        <v>140</v>
      </c>
      <c r="D37" s="38">
        <f>4200000*3.98</f>
        <v>16716000</v>
      </c>
      <c r="E37" s="11" t="s">
        <v>42</v>
      </c>
      <c r="F37" s="4"/>
    </row>
    <row r="38" spans="1:6" ht="85.5" customHeight="1" outlineLevel="1">
      <c r="A38" s="9" t="s">
        <v>51</v>
      </c>
      <c r="B38" s="2" t="s">
        <v>122</v>
      </c>
      <c r="C38" s="9" t="s">
        <v>43</v>
      </c>
      <c r="D38" s="38" t="s">
        <v>145</v>
      </c>
      <c r="E38" s="11" t="s">
        <v>42</v>
      </c>
      <c r="F38" s="4"/>
    </row>
    <row r="39" spans="1:6" ht="71.25" customHeight="1" outlineLevel="1">
      <c r="A39" s="9" t="s">
        <v>52</v>
      </c>
      <c r="B39" s="2" t="s">
        <v>121</v>
      </c>
      <c r="C39" s="9" t="s">
        <v>39</v>
      </c>
      <c r="D39" s="19">
        <f>4480000*3.98</f>
        <v>17830400</v>
      </c>
      <c r="E39" s="11" t="s">
        <v>42</v>
      </c>
      <c r="F39" s="4"/>
    </row>
    <row r="40" spans="1:6" ht="84.75" customHeight="1" outlineLevel="1">
      <c r="A40" s="9" t="s">
        <v>53</v>
      </c>
      <c r="B40" s="2" t="s">
        <v>121</v>
      </c>
      <c r="C40" s="9" t="s">
        <v>40</v>
      </c>
      <c r="D40" s="19">
        <f>20520000*3.98/2</f>
        <v>40834800</v>
      </c>
      <c r="E40" s="11" t="s">
        <v>42</v>
      </c>
      <c r="F40" s="4"/>
    </row>
    <row r="41" spans="1:6" ht="28.5" customHeight="1" outlineLevel="1">
      <c r="A41" s="1" t="s">
        <v>54</v>
      </c>
      <c r="B41" s="6"/>
      <c r="C41" s="4"/>
      <c r="D41" s="3"/>
      <c r="E41" s="4"/>
      <c r="F41" s="4"/>
    </row>
    <row r="42" spans="1:6" ht="65.25" customHeight="1" outlineLevel="1">
      <c r="A42" s="1" t="s">
        <v>55</v>
      </c>
      <c r="B42" s="8"/>
      <c r="C42" s="4"/>
      <c r="D42" s="3"/>
      <c r="E42" s="4"/>
      <c r="F42" s="4"/>
    </row>
    <row r="43" spans="1:6" ht="33" customHeight="1">
      <c r="A43" s="50" t="s">
        <v>9</v>
      </c>
      <c r="B43" s="50"/>
      <c r="C43" s="50"/>
      <c r="D43" s="50"/>
      <c r="E43" s="50"/>
      <c r="F43" s="50"/>
    </row>
    <row r="44" spans="1:6" ht="24.75" customHeight="1" outlineLevel="1">
      <c r="A44" s="1" t="s">
        <v>10</v>
      </c>
      <c r="B44" s="8"/>
      <c r="C44" s="4"/>
      <c r="D44" s="3"/>
      <c r="E44" s="4"/>
      <c r="F44" s="4"/>
    </row>
    <row r="45" spans="1:6" ht="26.25" customHeight="1" outlineLevel="1">
      <c r="A45" s="7" t="s">
        <v>134</v>
      </c>
      <c r="B45" s="44" t="s">
        <v>47</v>
      </c>
      <c r="C45" s="45"/>
      <c r="D45" s="45"/>
      <c r="E45" s="45"/>
      <c r="F45" s="46"/>
    </row>
    <row r="46" spans="1:6" ht="32.25" customHeight="1" outlineLevel="1">
      <c r="A46" s="20" t="s">
        <v>62</v>
      </c>
      <c r="B46" s="8"/>
      <c r="C46" s="8"/>
      <c r="D46" s="21"/>
      <c r="E46" s="8"/>
      <c r="F46" s="8"/>
    </row>
    <row r="47" spans="1:6" ht="51.75" customHeight="1" outlineLevel="1">
      <c r="A47" s="20" t="s">
        <v>63</v>
      </c>
      <c r="B47" s="8"/>
      <c r="C47" s="8"/>
      <c r="D47" s="21"/>
      <c r="E47" s="8"/>
      <c r="F47" s="8"/>
    </row>
    <row r="48" spans="1:6" ht="77.25" customHeight="1" outlineLevel="1">
      <c r="A48" s="20" t="s">
        <v>64</v>
      </c>
      <c r="B48" s="8"/>
      <c r="C48" s="8"/>
      <c r="D48" s="21"/>
      <c r="E48" s="8"/>
      <c r="F48" s="8"/>
    </row>
    <row r="49" spans="1:6" s="28" customFormat="1" ht="54" customHeight="1" outlineLevel="1">
      <c r="A49" s="20" t="s">
        <v>48</v>
      </c>
      <c r="B49" s="8"/>
      <c r="C49" s="20"/>
      <c r="D49" s="21"/>
      <c r="E49" s="20"/>
      <c r="F49" s="8"/>
    </row>
    <row r="50" spans="1:6" s="28" customFormat="1" ht="58.5" customHeight="1" outlineLevel="1">
      <c r="A50" s="20" t="s">
        <v>65</v>
      </c>
      <c r="B50" s="8"/>
      <c r="C50" s="20"/>
      <c r="D50" s="21"/>
      <c r="E50" s="20"/>
      <c r="F50" s="8"/>
    </row>
    <row r="51" spans="1:6" ht="50.25" customHeight="1" outlineLevel="1">
      <c r="A51" s="1" t="s">
        <v>56</v>
      </c>
      <c r="B51" s="8"/>
      <c r="C51" s="4"/>
      <c r="D51" s="3"/>
      <c r="E51" s="4"/>
      <c r="F51" s="4"/>
    </row>
    <row r="52" spans="1:6" ht="37.5" customHeight="1" outlineLevel="1">
      <c r="A52" s="1" t="s">
        <v>66</v>
      </c>
      <c r="B52" s="8"/>
      <c r="C52" s="4"/>
      <c r="D52" s="3"/>
      <c r="E52" s="4"/>
      <c r="F52" s="4"/>
    </row>
    <row r="53" spans="1:6" ht="27.75" customHeight="1">
      <c r="A53" s="47" t="s">
        <v>11</v>
      </c>
      <c r="B53" s="47"/>
      <c r="C53" s="47"/>
      <c r="D53" s="47"/>
      <c r="E53" s="47"/>
      <c r="F53" s="47"/>
    </row>
    <row r="54" spans="1:6" ht="55.5" customHeight="1" outlineLevel="1">
      <c r="A54" s="7" t="s">
        <v>12</v>
      </c>
      <c r="B54" s="44" t="s">
        <v>47</v>
      </c>
      <c r="C54" s="45"/>
      <c r="D54" s="45"/>
      <c r="E54" s="45"/>
      <c r="F54" s="46"/>
    </row>
    <row r="55" spans="1:6" ht="111" customHeight="1" outlineLevel="1">
      <c r="A55" s="7" t="s">
        <v>67</v>
      </c>
      <c r="B55" s="44" t="s">
        <v>47</v>
      </c>
      <c r="C55" s="45"/>
      <c r="D55" s="45"/>
      <c r="E55" s="45"/>
      <c r="F55" s="46"/>
    </row>
    <row r="56" spans="1:6" ht="120.75" customHeight="1" outlineLevel="1">
      <c r="A56" s="7" t="s">
        <v>130</v>
      </c>
      <c r="B56" s="44" t="s">
        <v>47</v>
      </c>
      <c r="C56" s="45"/>
      <c r="D56" s="45"/>
      <c r="E56" s="45"/>
      <c r="F56" s="46"/>
    </row>
    <row r="57" spans="1:6" ht="54.75" customHeight="1" outlineLevel="1">
      <c r="A57" s="1" t="s">
        <v>131</v>
      </c>
      <c r="B57" s="8"/>
      <c r="C57" s="4"/>
      <c r="D57" s="3"/>
      <c r="E57" s="4"/>
      <c r="F57" s="4"/>
    </row>
    <row r="58" spans="1:6" ht="56.25" customHeight="1" outlineLevel="1">
      <c r="A58" s="7" t="s">
        <v>68</v>
      </c>
      <c r="B58" s="44" t="s">
        <v>47</v>
      </c>
      <c r="C58" s="45"/>
      <c r="D58" s="45"/>
      <c r="E58" s="45"/>
      <c r="F58" s="46"/>
    </row>
    <row r="59" spans="1:6" ht="80.25" customHeight="1" outlineLevel="1">
      <c r="A59" s="7" t="s">
        <v>13</v>
      </c>
      <c r="B59" s="44" t="s">
        <v>47</v>
      </c>
      <c r="C59" s="45"/>
      <c r="D59" s="45"/>
      <c r="E59" s="45"/>
      <c r="F59" s="46"/>
    </row>
    <row r="60" spans="1:6" ht="84" customHeight="1" outlineLevel="1">
      <c r="A60" s="1" t="s">
        <v>69</v>
      </c>
      <c r="B60" s="8"/>
      <c r="C60" s="4"/>
      <c r="D60" s="3"/>
      <c r="E60" s="4"/>
      <c r="F60" s="4"/>
    </row>
    <row r="61" spans="1:6" ht="30" customHeight="1">
      <c r="A61" s="50" t="s">
        <v>14</v>
      </c>
      <c r="B61" s="50"/>
      <c r="C61" s="50"/>
      <c r="D61" s="50"/>
      <c r="E61" s="50"/>
      <c r="F61" s="50"/>
    </row>
    <row r="62" spans="1:6" ht="91.5" customHeight="1" outlineLevel="1">
      <c r="A62" s="36" t="s">
        <v>70</v>
      </c>
      <c r="B62" s="44" t="s">
        <v>47</v>
      </c>
      <c r="C62" s="45"/>
      <c r="D62" s="45"/>
      <c r="E62" s="45"/>
      <c r="F62" s="46"/>
    </row>
    <row r="63" spans="1:6" ht="129" customHeight="1" outlineLevel="1">
      <c r="A63" s="1" t="s">
        <v>71</v>
      </c>
      <c r="B63" s="8"/>
      <c r="C63" s="4"/>
      <c r="D63" s="3"/>
      <c r="E63" s="4"/>
      <c r="F63" s="4"/>
    </row>
    <row r="64" spans="1:6" ht="170.25" customHeight="1" outlineLevel="1">
      <c r="A64" s="1" t="s">
        <v>129</v>
      </c>
      <c r="B64" s="8"/>
      <c r="C64" s="4"/>
      <c r="D64" s="3"/>
      <c r="E64" s="4"/>
      <c r="F64" s="4"/>
    </row>
    <row r="65" spans="1:6" ht="138" customHeight="1" outlineLevel="1">
      <c r="A65" s="1" t="s">
        <v>32</v>
      </c>
      <c r="B65" s="8"/>
      <c r="C65" s="4"/>
      <c r="D65" s="3"/>
      <c r="E65" s="4"/>
      <c r="F65" s="4"/>
    </row>
    <row r="66" spans="1:6" ht="235.5" customHeight="1" outlineLevel="1">
      <c r="A66" s="1" t="s">
        <v>90</v>
      </c>
      <c r="B66" s="2" t="s">
        <v>114</v>
      </c>
      <c r="C66" s="1" t="s">
        <v>133</v>
      </c>
      <c r="D66" s="22">
        <v>30000000</v>
      </c>
      <c r="E66" s="23" t="s">
        <v>74</v>
      </c>
      <c r="F66" s="4"/>
    </row>
    <row r="67" spans="1:6" ht="192" customHeight="1" outlineLevel="1">
      <c r="A67" s="36" t="s">
        <v>90</v>
      </c>
      <c r="B67" s="41" t="s">
        <v>142</v>
      </c>
      <c r="C67" s="42"/>
      <c r="D67" s="42"/>
      <c r="E67" s="42"/>
      <c r="F67" s="43"/>
    </row>
    <row r="68" spans="1:6" ht="72" customHeight="1" outlineLevel="1">
      <c r="A68" s="1" t="s">
        <v>33</v>
      </c>
      <c r="B68" s="8"/>
      <c r="C68" s="4"/>
      <c r="D68" s="3"/>
      <c r="E68" s="4"/>
      <c r="F68" s="4"/>
    </row>
    <row r="69" spans="1:6" ht="168.75" customHeight="1" outlineLevel="1">
      <c r="A69" s="1" t="s">
        <v>34</v>
      </c>
      <c r="B69" s="8"/>
      <c r="C69" s="4"/>
      <c r="D69" s="3"/>
      <c r="E69" s="4"/>
      <c r="F69" s="4"/>
    </row>
    <row r="70" spans="1:6" ht="31.5" customHeight="1">
      <c r="A70" s="50" t="s">
        <v>15</v>
      </c>
      <c r="B70" s="50"/>
      <c r="C70" s="50"/>
      <c r="D70" s="50"/>
      <c r="E70" s="50"/>
      <c r="F70" s="50"/>
    </row>
    <row r="71" spans="1:6" ht="336" customHeight="1">
      <c r="A71" s="26" t="s">
        <v>35</v>
      </c>
      <c r="B71" s="2" t="s">
        <v>114</v>
      </c>
      <c r="C71" s="37" t="s">
        <v>141</v>
      </c>
      <c r="D71" s="10">
        <v>15000000</v>
      </c>
      <c r="E71" s="23" t="s">
        <v>74</v>
      </c>
      <c r="F71" s="1"/>
    </row>
    <row r="72" spans="1:6" ht="165" customHeight="1">
      <c r="A72" s="36" t="s">
        <v>35</v>
      </c>
      <c r="B72" s="52" t="s">
        <v>143</v>
      </c>
      <c r="C72" s="53"/>
      <c r="D72" s="53"/>
      <c r="E72" s="53"/>
      <c r="F72" s="54"/>
    </row>
    <row r="73" spans="1:6" ht="72" customHeight="1" outlineLevel="1">
      <c r="A73" s="1" t="s">
        <v>36</v>
      </c>
      <c r="B73" s="2"/>
      <c r="C73" s="16"/>
      <c r="D73" s="10"/>
      <c r="E73" s="4"/>
      <c r="F73" s="4"/>
    </row>
    <row r="74" spans="1:6" ht="135.75" customHeight="1" outlineLevel="1">
      <c r="A74" s="1" t="s">
        <v>73</v>
      </c>
      <c r="B74" s="2" t="s">
        <v>111</v>
      </c>
      <c r="C74" s="16"/>
      <c r="D74" s="10"/>
      <c r="E74" s="23" t="s">
        <v>74</v>
      </c>
      <c r="F74" s="4"/>
    </row>
    <row r="75" spans="1:6" ht="119.25" customHeight="1" outlineLevel="1">
      <c r="A75" s="1" t="s">
        <v>75</v>
      </c>
      <c r="B75" s="8"/>
      <c r="C75" s="4"/>
      <c r="D75" s="3"/>
      <c r="E75" s="4"/>
      <c r="F75" s="4"/>
    </row>
    <row r="76" spans="1:6" ht="105" outlineLevel="1">
      <c r="A76" s="7" t="s">
        <v>46</v>
      </c>
      <c r="B76" s="44" t="s">
        <v>47</v>
      </c>
      <c r="C76" s="45"/>
      <c r="D76" s="45"/>
      <c r="E76" s="45"/>
      <c r="F76" s="46"/>
    </row>
    <row r="77" spans="1:6" ht="63.75" customHeight="1" outlineLevel="1">
      <c r="A77" s="1" t="s">
        <v>37</v>
      </c>
      <c r="B77" s="8"/>
      <c r="C77" s="4"/>
      <c r="D77" s="3"/>
      <c r="E77" s="4"/>
      <c r="F77" s="4"/>
    </row>
    <row r="78" spans="1:6" ht="118.5" customHeight="1" outlineLevel="1">
      <c r="A78" s="1" t="s">
        <v>76</v>
      </c>
      <c r="B78" s="8"/>
      <c r="C78" s="4"/>
      <c r="D78" s="3"/>
      <c r="E78" s="4"/>
      <c r="F78" s="4"/>
    </row>
    <row r="79" spans="1:6" ht="28.5" customHeight="1">
      <c r="A79" s="50" t="s">
        <v>16</v>
      </c>
      <c r="B79" s="50"/>
      <c r="C79" s="50"/>
      <c r="D79" s="50"/>
      <c r="E79" s="50"/>
      <c r="F79" s="50"/>
    </row>
    <row r="80" spans="1:6" ht="51.75" customHeight="1" outlineLevel="1">
      <c r="A80" s="1" t="s">
        <v>77</v>
      </c>
      <c r="B80" s="8"/>
      <c r="C80" s="4"/>
      <c r="D80" s="3"/>
      <c r="E80" s="4"/>
      <c r="F80" s="4"/>
    </row>
    <row r="81" spans="1:6" ht="122.25" customHeight="1" outlineLevel="1">
      <c r="A81" s="1" t="s">
        <v>78</v>
      </c>
      <c r="B81" s="8"/>
      <c r="C81" s="4"/>
      <c r="D81" s="3"/>
      <c r="E81" s="4"/>
      <c r="F81" s="4"/>
    </row>
    <row r="82" spans="1:6" ht="234" customHeight="1" outlineLevel="1">
      <c r="A82" s="1" t="s">
        <v>79</v>
      </c>
      <c r="B82" s="5"/>
      <c r="C82" s="1"/>
      <c r="D82" s="17"/>
      <c r="E82" s="23"/>
      <c r="F82" s="1"/>
    </row>
    <row r="83" spans="1:6" ht="312" customHeight="1" outlineLevel="1">
      <c r="A83" s="1" t="s">
        <v>80</v>
      </c>
      <c r="B83" s="5" t="s">
        <v>112</v>
      </c>
      <c r="C83" s="1" t="s">
        <v>135</v>
      </c>
      <c r="D83" s="17"/>
      <c r="E83" s="23" t="s">
        <v>74</v>
      </c>
      <c r="F83" s="1"/>
    </row>
    <row r="84" spans="1:6" ht="246" customHeight="1" outlineLevel="1">
      <c r="A84" s="1" t="s">
        <v>82</v>
      </c>
      <c r="B84" s="5" t="s">
        <v>136</v>
      </c>
      <c r="C84" s="1" t="s">
        <v>137</v>
      </c>
      <c r="D84" s="22">
        <v>30000000</v>
      </c>
      <c r="E84" s="23" t="s">
        <v>74</v>
      </c>
      <c r="F84" s="1"/>
    </row>
    <row r="85" spans="1:6" ht="224.25" customHeight="1" outlineLevel="1">
      <c r="A85" s="1" t="s">
        <v>83</v>
      </c>
      <c r="B85" s="5" t="s">
        <v>112</v>
      </c>
      <c r="C85" s="1" t="s">
        <v>132</v>
      </c>
      <c r="D85" s="17"/>
      <c r="E85" s="23" t="s">
        <v>74</v>
      </c>
      <c r="F85" s="1"/>
    </row>
    <row r="86" spans="1:6" ht="222" customHeight="1" outlineLevel="1">
      <c r="A86" s="1" t="s">
        <v>84</v>
      </c>
      <c r="B86" s="5" t="s">
        <v>112</v>
      </c>
      <c r="C86" s="1" t="s">
        <v>128</v>
      </c>
      <c r="D86" s="17"/>
      <c r="E86" s="23" t="s">
        <v>74</v>
      </c>
      <c r="F86" s="1"/>
    </row>
    <row r="87" spans="1:6" ht="174.75" customHeight="1" outlineLevel="1">
      <c r="A87" s="1" t="s">
        <v>86</v>
      </c>
      <c r="B87" s="2" t="s">
        <v>114</v>
      </c>
      <c r="C87" s="1" t="s">
        <v>44</v>
      </c>
      <c r="D87" s="17">
        <v>8000000</v>
      </c>
      <c r="E87" s="23" t="s">
        <v>74</v>
      </c>
      <c r="F87" s="1"/>
    </row>
    <row r="88" spans="1:6" ht="30" customHeight="1">
      <c r="A88" s="47" t="s">
        <v>17</v>
      </c>
      <c r="B88" s="47"/>
      <c r="C88" s="47"/>
      <c r="D88" s="47"/>
      <c r="E88" s="47"/>
      <c r="F88" s="47"/>
    </row>
    <row r="89" spans="1:6" ht="24" customHeight="1" outlineLevel="1">
      <c r="A89" s="1" t="s">
        <v>18</v>
      </c>
      <c r="B89" s="8"/>
      <c r="C89" s="4"/>
      <c r="D89" s="3"/>
      <c r="E89" s="4"/>
      <c r="F89" s="4"/>
    </row>
    <row r="90" spans="1:6" ht="26.25" customHeight="1" outlineLevel="1">
      <c r="A90" s="1" t="s">
        <v>38</v>
      </c>
      <c r="B90" s="8"/>
      <c r="C90" s="4"/>
      <c r="D90" s="3"/>
      <c r="E90" s="4"/>
      <c r="F90" s="4"/>
    </row>
    <row r="91" spans="1:6" ht="94.5" customHeight="1" outlineLevel="1">
      <c r="A91" s="1" t="s">
        <v>19</v>
      </c>
      <c r="B91" s="8"/>
      <c r="C91" s="4"/>
      <c r="D91" s="3"/>
      <c r="E91" s="4"/>
      <c r="F91" s="4"/>
    </row>
    <row r="92" spans="1:6" ht="111.75" customHeight="1" outlineLevel="1">
      <c r="A92" s="1" t="s">
        <v>87</v>
      </c>
      <c r="B92" s="8"/>
      <c r="C92" s="4"/>
      <c r="D92" s="3"/>
      <c r="E92" s="4"/>
      <c r="F92" s="4"/>
    </row>
    <row r="93" spans="1:6" s="30" customFormat="1" ht="36.75" customHeight="1" outlineLevel="1">
      <c r="A93" s="24" t="s">
        <v>20</v>
      </c>
      <c r="B93" s="25"/>
      <c r="C93" s="40"/>
      <c r="D93" s="40"/>
      <c r="E93" s="40"/>
      <c r="F93" s="40"/>
    </row>
    <row r="94" spans="1:6" ht="51.75" customHeight="1" outlineLevel="1">
      <c r="A94" s="1" t="s">
        <v>21</v>
      </c>
      <c r="B94" s="8"/>
      <c r="C94" s="4"/>
      <c r="D94" s="3"/>
      <c r="E94" s="4"/>
      <c r="F94" s="4"/>
    </row>
    <row r="95" spans="1:6" ht="45.75" customHeight="1" outlineLevel="1">
      <c r="A95" s="20" t="s">
        <v>22</v>
      </c>
      <c r="B95" s="39"/>
      <c r="C95" s="39"/>
      <c r="D95" s="39"/>
      <c r="E95" s="39"/>
      <c r="F95" s="39"/>
    </row>
    <row r="96" spans="1:6" ht="26.25">
      <c r="A96" s="47" t="s">
        <v>45</v>
      </c>
      <c r="B96" s="47"/>
      <c r="C96" s="47"/>
      <c r="D96" s="47"/>
      <c r="E96" s="47"/>
      <c r="F96" s="47"/>
    </row>
    <row r="97" spans="1:6" ht="103.5" customHeight="1" outlineLevel="1">
      <c r="A97" s="1" t="s">
        <v>60</v>
      </c>
      <c r="B97" s="5" t="s">
        <v>115</v>
      </c>
      <c r="C97" s="9" t="s">
        <v>120</v>
      </c>
      <c r="D97" s="18">
        <v>70191300</v>
      </c>
      <c r="E97" s="23" t="s">
        <v>57</v>
      </c>
      <c r="F97" s="4"/>
    </row>
    <row r="98" spans="1:6" ht="114" customHeight="1" outlineLevel="1">
      <c r="A98" s="1" t="s">
        <v>102</v>
      </c>
      <c r="B98" s="2" t="s">
        <v>116</v>
      </c>
      <c r="C98" s="9" t="s">
        <v>123</v>
      </c>
      <c r="D98" s="18">
        <v>29934525</v>
      </c>
      <c r="E98" s="23" t="s">
        <v>57</v>
      </c>
      <c r="F98" s="4"/>
    </row>
    <row r="99" spans="1:6" ht="102.75" customHeight="1" outlineLevel="1">
      <c r="A99" s="1" t="s">
        <v>72</v>
      </c>
      <c r="B99" s="2" t="s">
        <v>116</v>
      </c>
      <c r="C99" s="9" t="s">
        <v>124</v>
      </c>
      <c r="D99" s="18">
        <v>20644500</v>
      </c>
      <c r="E99" s="23" t="s">
        <v>74</v>
      </c>
      <c r="F99" s="4"/>
    </row>
    <row r="100" spans="1:6" ht="408.75" customHeight="1" outlineLevel="1">
      <c r="A100" s="1" t="s">
        <v>81</v>
      </c>
      <c r="B100" s="5" t="s">
        <v>115</v>
      </c>
      <c r="C100" s="9" t="s">
        <v>125</v>
      </c>
      <c r="D100" s="18">
        <v>22708950</v>
      </c>
      <c r="E100" s="23" t="s">
        <v>74</v>
      </c>
      <c r="F100" s="1"/>
    </row>
    <row r="101" spans="1:6" ht="228" customHeight="1" outlineLevel="1">
      <c r="A101" s="1" t="s">
        <v>85</v>
      </c>
      <c r="B101" s="5" t="s">
        <v>116</v>
      </c>
      <c r="C101" s="9" t="s">
        <v>117</v>
      </c>
      <c r="D101" s="18">
        <v>41289000</v>
      </c>
      <c r="E101" s="33" t="s">
        <v>74</v>
      </c>
      <c r="F101" s="1"/>
    </row>
    <row r="102" spans="1:6" ht="135.75" customHeight="1" outlineLevel="1">
      <c r="A102" s="1" t="s">
        <v>127</v>
      </c>
      <c r="B102" s="2" t="s">
        <v>116</v>
      </c>
      <c r="C102" s="16" t="s">
        <v>118</v>
      </c>
      <c r="D102" s="10">
        <v>4128900</v>
      </c>
      <c r="E102" s="23" t="s">
        <v>57</v>
      </c>
      <c r="F102" s="4"/>
    </row>
    <row r="103" spans="1:6" ht="53.25" customHeight="1" outlineLevel="1">
      <c r="A103" s="26" t="s">
        <v>88</v>
      </c>
      <c r="B103" s="2" t="s">
        <v>116</v>
      </c>
      <c r="C103" s="5" t="s">
        <v>119</v>
      </c>
      <c r="D103" s="19">
        <v>8257800</v>
      </c>
      <c r="E103" s="23" t="s">
        <v>57</v>
      </c>
      <c r="F103" s="8"/>
    </row>
    <row r="104" spans="1:6" ht="78.75" outlineLevel="1">
      <c r="A104" s="1" t="s">
        <v>89</v>
      </c>
      <c r="B104" s="2" t="s">
        <v>115</v>
      </c>
      <c r="C104" s="9" t="s">
        <v>126</v>
      </c>
      <c r="D104" s="10">
        <v>16515600</v>
      </c>
      <c r="E104" s="23" t="s">
        <v>57</v>
      </c>
      <c r="F104" s="4"/>
    </row>
  </sheetData>
  <mergeCells count="30">
    <mergeCell ref="A2:F2"/>
    <mergeCell ref="A3:F3"/>
    <mergeCell ref="A70:F70"/>
    <mergeCell ref="A79:F79"/>
    <mergeCell ref="A88:F88"/>
    <mergeCell ref="A43:F43"/>
    <mergeCell ref="A5:F5"/>
    <mergeCell ref="A22:F22"/>
    <mergeCell ref="A34:F34"/>
    <mergeCell ref="A53:F53"/>
    <mergeCell ref="A61:F61"/>
    <mergeCell ref="B76:F76"/>
    <mergeCell ref="B72:F72"/>
    <mergeCell ref="B67:F67"/>
    <mergeCell ref="B62:F62"/>
    <mergeCell ref="B54:F54"/>
    <mergeCell ref="A96:F96"/>
    <mergeCell ref="B59:F59"/>
    <mergeCell ref="B58:F58"/>
    <mergeCell ref="B56:F56"/>
    <mergeCell ref="B55:F55"/>
    <mergeCell ref="B21:F21"/>
    <mergeCell ref="B17:F17"/>
    <mergeCell ref="B16:F16"/>
    <mergeCell ref="B14:F14"/>
    <mergeCell ref="B45:F45"/>
    <mergeCell ref="B36:F36"/>
    <mergeCell ref="B35:F35"/>
    <mergeCell ref="B25:F25"/>
    <mergeCell ref="B24:F24"/>
  </mergeCells>
  <conditionalFormatting sqref="A26:A33 A37:A42">
    <cfRule type="expression" dxfId="102" priority="109">
      <formula>IF(B26="",A26:B26="",1)</formula>
    </cfRule>
  </conditionalFormatting>
  <conditionalFormatting sqref="A44 A49:A52">
    <cfRule type="expression" dxfId="101" priority="96">
      <formula>IF(B44="",A44:B44="",1)</formula>
    </cfRule>
  </conditionalFormatting>
  <conditionalFormatting sqref="A57 A60">
    <cfRule type="expression" dxfId="100" priority="88">
      <formula>IF(B57="",A57:B57="",1)</formula>
    </cfRule>
  </conditionalFormatting>
  <conditionalFormatting sqref="A73:A75 A77:A78">
    <cfRule type="expression" dxfId="99" priority="71">
      <formula>IF(B73="",A73:B73="",1)</formula>
    </cfRule>
  </conditionalFormatting>
  <conditionalFormatting sqref="A96 A88">
    <cfRule type="expression" dxfId="98" priority="31">
      <formula>IF($B$89="",$A$88:$B$88="",1)</formula>
    </cfRule>
    <cfRule type="expression" dxfId="97" priority="32">
      <formula>IF($B$90="",$A$88:$B$88="",1)</formula>
    </cfRule>
    <cfRule type="expression" dxfId="96" priority="33">
      <formula>IF($B$91="",$A$88:$B$88="",1)</formula>
    </cfRule>
    <cfRule type="expression" dxfId="95" priority="34">
      <formula>IF($B$92="",$A$88:$B$88="",1)</formula>
    </cfRule>
    <cfRule type="expression" dxfId="94" priority="35">
      <formula>IF(#REF!="",$A$88:$B$88="",1)</formula>
    </cfRule>
    <cfRule type="expression" dxfId="93" priority="36">
      <formula>IF($B$93="",$A$88:$B$88="",1)</formula>
    </cfRule>
    <cfRule type="expression" dxfId="92" priority="37">
      <formula>IF(#REF!="",$A$88:$B$88="",1)</formula>
    </cfRule>
    <cfRule type="expression" dxfId="91" priority="38">
      <formula>IF($B$94="",$A$88:$B$88="",1)</formula>
    </cfRule>
    <cfRule type="expression" dxfId="90" priority="39">
      <formula>IF(#REF!="",$A$88:$B$88="",1)</formula>
    </cfRule>
    <cfRule type="expression" dxfId="89" priority="40">
      <formula>IF($B$95="",$A$88:$B$88="",1)</formula>
    </cfRule>
  </conditionalFormatting>
  <conditionalFormatting sqref="B19:B20">
    <cfRule type="expression" dxfId="88" priority="12">
      <formula>IF(B19="",A19:B19="",1)</formula>
    </cfRule>
  </conditionalFormatting>
  <conditionalFormatting sqref="B30">
    <cfRule type="expression" dxfId="87" priority="8">
      <formula>IF(B30="",A30:B30="",1)</formula>
    </cfRule>
  </conditionalFormatting>
  <conditionalFormatting sqref="B31">
    <cfRule type="expression" dxfId="86" priority="7">
      <formula>IF(B31="",A31:B31="",1)</formula>
    </cfRule>
  </conditionalFormatting>
  <conditionalFormatting sqref="B44">
    <cfRule type="expression" dxfId="85" priority="4">
      <formula>IF(B44="",A44:B44="",1)</formula>
    </cfRule>
  </conditionalFormatting>
  <conditionalFormatting sqref="B51:B52">
    <cfRule type="expression" dxfId="84" priority="3">
      <formula>IF(B51="",A51:B51="",1)</formula>
    </cfRule>
  </conditionalFormatting>
  <conditionalFormatting sqref="B1:B2">
    <cfRule type="expression" dxfId="83" priority="798">
      <formula>IF(B33="",A33:B33="",1)</formula>
    </cfRule>
  </conditionalFormatting>
  <conditionalFormatting sqref="B1048558:B1048576">
    <cfRule type="expression" dxfId="82" priority="820">
      <formula>IF(B1048558="",A1048558:B1048559="",1)</formula>
    </cfRule>
  </conditionalFormatting>
  <conditionalFormatting sqref="A79">
    <cfRule type="expression" dxfId="81" priority="1112">
      <formula>IF($B$80="",$A$79:$B$79="",1)</formula>
    </cfRule>
    <cfRule type="expression" dxfId="80" priority="1113">
      <formula>IF($B$81="",$A$79:$B$79="",1)</formula>
    </cfRule>
    <cfRule type="expression" dxfId="79" priority="1114">
      <formula>IF($B$82="",$A$79:$B$79="",1)</formula>
    </cfRule>
    <cfRule type="expression" dxfId="78" priority="1115">
      <formula>IF($B$83="",$A$79:$B$79="",1)</formula>
    </cfRule>
    <cfRule type="expression" dxfId="77" priority="1116">
      <formula>IF(#REF!="",$A$79:$B$79="",1)</formula>
    </cfRule>
    <cfRule type="expression" dxfId="76" priority="1117">
      <formula>IF($B$84="",$A$79:$B$79="",1)</formula>
    </cfRule>
    <cfRule type="expression" dxfId="75" priority="1118">
      <formula>IF($B$85="",$A$79:$B$79="",1)</formula>
    </cfRule>
    <cfRule type="expression" dxfId="74" priority="1119">
      <formula>IF($B$86="",$A$79:$B$79="",1)</formula>
    </cfRule>
    <cfRule type="expression" dxfId="73" priority="1120">
      <formula>IF(#REF!="",$A$79:$B$79="",1)</formula>
    </cfRule>
    <cfRule type="expression" dxfId="72" priority="1121">
      <formula>IF($B$85="",$A$79:$B$79="",1)</formula>
    </cfRule>
    <cfRule type="expression" dxfId="71" priority="1122">
      <formula>IF($B$86="",$A$79:$B$79="",1)</formula>
    </cfRule>
    <cfRule type="expression" dxfId="70" priority="1123">
      <formula>IF(#REF!="",$A$79:$B$79="",1)</formula>
    </cfRule>
    <cfRule type="expression" dxfId="69" priority="1124">
      <formula>IF($B$87="",$A$79:$B$79="",1)</formula>
    </cfRule>
  </conditionalFormatting>
  <conditionalFormatting sqref="A70">
    <cfRule type="expression" dxfId="68" priority="1504">
      <formula>IF(#REF!="",$A$70:$B$70="",1)</formula>
    </cfRule>
    <cfRule type="expression" dxfId="67" priority="1505">
      <formula>IF($B$73="",$A$70:$B$70="",1)</formula>
    </cfRule>
    <cfRule type="expression" dxfId="66" priority="1506">
      <formula>IF($B$74="",$A$70:$B$70="",1)</formula>
    </cfRule>
    <cfRule type="expression" dxfId="65" priority="1507">
      <formula>IF($B$75="",$A$70:$B$70="",1)</formula>
    </cfRule>
    <cfRule type="expression" dxfId="64" priority="1508">
      <formula>IF(#REF!="",$A$70:$B$70="",1)</formula>
    </cfRule>
    <cfRule type="expression" dxfId="63" priority="1509">
      <formula>IF($B$77="",$A$70:$B$70="",1)</formula>
    </cfRule>
    <cfRule type="expression" dxfId="62" priority="1510">
      <formula>IF($B$78="",$A$70:$B$70="",1)</formula>
    </cfRule>
  </conditionalFormatting>
  <conditionalFormatting sqref="A61">
    <cfRule type="expression" dxfId="61" priority="1511">
      <formula>IF(#REF!="",$A$61:$B$61="",1)</formula>
    </cfRule>
    <cfRule type="expression" dxfId="60" priority="1512">
      <formula>IF($B$63="",$A$61:$B$61="",1)</formula>
    </cfRule>
    <cfRule type="expression" dxfId="59" priority="1513">
      <formula>IF($B$64="",$A$61:$B$61="",1)</formula>
    </cfRule>
    <cfRule type="expression" dxfId="58" priority="1514">
      <formula>IF($B$65="",$A$61:$B$61="",1)</formula>
    </cfRule>
    <cfRule type="expression" dxfId="57" priority="1515">
      <formula>IF(#REF!="",$A$61:$B$61="",1)</formula>
    </cfRule>
    <cfRule type="expression" dxfId="56" priority="1516">
      <formula>IF($B$68="",$A$61:$B$61="",1)</formula>
    </cfRule>
    <cfRule type="expression" dxfId="55" priority="1517">
      <formula>IF(#REF!="",$A$61:$B$61="",1)</formula>
    </cfRule>
    <cfRule type="expression" dxfId="54" priority="1518">
      <formula>IF($B$69="",$A$61:$B$61="",1)</formula>
    </cfRule>
  </conditionalFormatting>
  <conditionalFormatting sqref="A53">
    <cfRule type="expression" dxfId="53" priority="1627">
      <formula>IF(#REF!="",$A$53:$B$53="",1)</formula>
    </cfRule>
    <cfRule type="expression" dxfId="52" priority="1628">
      <formula>IF(#REF!="",$A$53:$B$53="",1)</formula>
    </cfRule>
    <cfRule type="expression" dxfId="51" priority="1629">
      <formula>IF(#REF!="",$A$53:$B$53="",1)</formula>
    </cfRule>
    <cfRule type="expression" dxfId="50" priority="1630">
      <formula>IF($B$57="",$A$53:$B$53="",1)</formula>
    </cfRule>
    <cfRule type="expression" dxfId="49" priority="1631">
      <formula>IF(#REF!="",$A$53:$B$53="",1)</formula>
    </cfRule>
    <cfRule type="expression" dxfId="48" priority="1632">
      <formula>IF(#REF!="",$A$53:$B$53="",1)</formula>
    </cfRule>
    <cfRule type="expression" dxfId="47" priority="1633">
      <formula>IF($B$60="",$A$53:$B$53="",1)</formula>
    </cfRule>
  </conditionalFormatting>
  <conditionalFormatting sqref="A43">
    <cfRule type="expression" dxfId="46" priority="1634">
      <formula>IF($B$44="",$A$43:$B$43="",1)</formula>
    </cfRule>
    <cfRule type="expression" dxfId="45" priority="1635">
      <formula>IF(#REF!="",$A$43:$B$43="",1)</formula>
    </cfRule>
    <cfRule type="expression" dxfId="44" priority="1636">
      <formula>IF($B$49="",$A$43:$B$43="",1)</formula>
    </cfRule>
    <cfRule type="expression" dxfId="43" priority="1637">
      <formula>IF($B$51="",$A$43:$B$43="",1)</formula>
    </cfRule>
    <cfRule type="expression" dxfId="42" priority="1638">
      <formula>IF($B$52="",$A$43:$B$43="",1)</formula>
    </cfRule>
  </conditionalFormatting>
  <conditionalFormatting sqref="A35:A36 A21 A14">
    <cfRule type="expression" dxfId="41" priority="1640">
      <formula>IF(#REF!="",A14:B14="",1)</formula>
    </cfRule>
  </conditionalFormatting>
  <conditionalFormatting sqref="B3">
    <cfRule type="expression" dxfId="40" priority="1643">
      <formula>IF(#REF!="",A35:B35="",1)</formula>
    </cfRule>
  </conditionalFormatting>
  <conditionalFormatting sqref="A34">
    <cfRule type="expression" dxfId="39" priority="1658">
      <formula>IF(#REF!="",#REF!="",1)</formula>
    </cfRule>
    <cfRule type="expression" dxfId="38" priority="1659">
      <formula>IF($B$38="",#REF!="",1)</formula>
    </cfRule>
    <cfRule type="expression" dxfId="37" priority="1660">
      <formula>IF($B$39="",#REF!="",1)</formula>
    </cfRule>
    <cfRule type="expression" dxfId="36" priority="1661">
      <formula>IF($B$40="",#REF!="",1)</formula>
    </cfRule>
    <cfRule type="expression" dxfId="35" priority="1662">
      <formula>IF($B$41="",#REF!="",1)</formula>
    </cfRule>
    <cfRule type="expression" dxfId="34" priority="1663">
      <formula>IF($B$296="",$A$34:$B$34="",1)</formula>
    </cfRule>
  </conditionalFormatting>
  <conditionalFormatting sqref="A22">
    <cfRule type="expression" dxfId="33" priority="1664">
      <formula>IF($B$23="",$A$22:$B$22="",1)</formula>
    </cfRule>
    <cfRule type="expression" dxfId="32" priority="1665">
      <formula>IF($B$98="",$A$22:$B$22="",1)</formula>
    </cfRule>
    <cfRule type="expression" dxfId="31" priority="1666">
      <formula>IF(#REF!="",$A$22:$B$22="",1)</formula>
    </cfRule>
    <cfRule type="expression" dxfId="30" priority="1667">
      <formula>IF(#REF!="",$A$22:$B$22="",1)</formula>
    </cfRule>
    <cfRule type="expression" dxfId="29" priority="1668">
      <formula>IF(#REF!="",$A$22:$B$22="",1)</formula>
    </cfRule>
    <cfRule type="expression" dxfId="28" priority="1669">
      <formula>IF(#REF!="",$A$22:$B$22="",1)</formula>
    </cfRule>
    <cfRule type="expression" dxfId="27" priority="1670">
      <formula>IF($B$26="",$A$22:$B$22="",1)</formula>
    </cfRule>
    <cfRule type="expression" dxfId="26" priority="1671">
      <formula>IF($B$27="",$A$22:$B$22="",1)</formula>
    </cfRule>
    <cfRule type="expression" dxfId="25" priority="1672">
      <formula>IF($B$28="",$A$22:$B$22="",1)</formula>
    </cfRule>
    <cfRule type="expression" dxfId="24" priority="1673">
      <formula>IF($B$29="",$A$22:$B$22="",1)</formula>
    </cfRule>
    <cfRule type="expression" dxfId="23" priority="1674">
      <formula>IF($B$30="",$A$22:$B$22="",1)</formula>
    </cfRule>
    <cfRule type="expression" dxfId="22" priority="1675">
      <formula>IF($B$31="",$A$22:$B$22="",1)</formula>
    </cfRule>
    <cfRule type="expression" dxfId="21" priority="1676">
      <formula>IF($B$32="",$A$22:$B$22="",1)</formula>
    </cfRule>
    <cfRule type="expression" dxfId="20" priority="1677">
      <formula>IF($B$33="",$A$22:$B$22="",1)</formula>
    </cfRule>
  </conditionalFormatting>
  <conditionalFormatting sqref="B21 B14">
    <cfRule type="expression" dxfId="19" priority="1698">
      <formula>IF(D14="",B14:D14="",1)</formula>
    </cfRule>
  </conditionalFormatting>
  <conditionalFormatting sqref="A5">
    <cfRule type="expression" dxfId="18" priority="1739">
      <formula>IF($B$6="",$A$5:$B$5="",1)</formula>
    </cfRule>
    <cfRule type="expression" dxfId="17" priority="1740">
      <formula>IF($B$7="",$A$5:$B$5="",1)</formula>
    </cfRule>
    <cfRule type="expression" dxfId="16" priority="1741">
      <formula>IF($B$8="",$A$5:$B$5="",1)</formula>
    </cfRule>
    <cfRule type="expression" dxfId="15" priority="1742">
      <formula>IF($B$9="",$A$5:$B$5="",1)</formula>
    </cfRule>
    <cfRule type="expression" dxfId="14" priority="1743">
      <formula>IF($B$10="",$A$5:$B$5="",1)</formula>
    </cfRule>
    <cfRule type="expression" dxfId="13" priority="1744">
      <formula>IF($B$11="",$A$5:$B$5="",1)</formula>
    </cfRule>
    <cfRule type="expression" dxfId="12" priority="1745">
      <formula>IF($B$12="",$A$5:$B$5="",1)</formula>
    </cfRule>
    <cfRule type="expression" dxfId="11" priority="1746">
      <formula>IF($B$13="",$A$5:$B$5="",1)</formula>
    </cfRule>
    <cfRule type="expression" dxfId="10" priority="1747">
      <formula>IF(#REF!="",$A$5:$B$5="",1)</formula>
    </cfRule>
    <cfRule type="expression" dxfId="9" priority="1748">
      <formula>IF($B$15="",$A$5:$B$5="",1)</formula>
    </cfRule>
    <cfRule type="expression" dxfId="8" priority="1749">
      <formula>IF(#REF!="",$A$5:$B$5="",1)</formula>
    </cfRule>
    <cfRule type="expression" dxfId="7" priority="1750">
      <formula>IF(#REF!="",$A$5:$B$5="",1)</formula>
    </cfRule>
    <cfRule type="expression" dxfId="6" priority="1751">
      <formula>IF(#REF!="",$A$5:$B$5="",1)</formula>
    </cfRule>
    <cfRule type="expression" dxfId="5" priority="1752">
      <formula>IF($B$18="",$A$5:$B$5="",1)</formula>
    </cfRule>
    <cfRule type="expression" dxfId="4" priority="1753">
      <formula>IF($B$19="",$A$5:$B$5="",1)</formula>
    </cfRule>
    <cfRule type="expression" dxfId="3" priority="1754">
      <formula>IF($B$20="",$A$5:$B$5="",1)</formula>
    </cfRule>
    <cfRule type="expression" dxfId="2" priority="1755">
      <formula>IF(#REF!="",$A$5:$B$5="",1)</formula>
    </cfRule>
    <cfRule type="expression" dxfId="1" priority="1756">
      <formula>IF(#REF!="",$A$5:$B$5="",1)</formula>
    </cfRule>
    <cfRule type="expression" dxfId="0" priority="1757">
      <formula>IF(#REF!="",$A$5:$B$5="",1)</formula>
    </cfRule>
  </conditionalFormatting>
  <hyperlinks>
    <hyperlink ref="A3:F3" r:id="rId1" display="*Harmonogram może ulec zmianie. Dokumenty programowe opublikowane są na stronie Instytucji Zarządzającej (http://rpo.terminal.pl/jak-skorzystac-z-programu-regionalnego/zobacz-ogloszenia-i-wyniki-naborow-wnioskow/harmonogram-naborow-wnioskow)."/>
    <hyperlink ref="E6" r:id="rId2"/>
    <hyperlink ref="E74" r:id="rId3"/>
    <hyperlink ref="E82:E87" r:id="rId4" display="WUP"/>
    <hyperlink ref="E99" r:id="rId5"/>
    <hyperlink ref="E100" r:id="rId6"/>
    <hyperlink ref="E101" r:id="rId7"/>
    <hyperlink ref="E71" r:id="rId8"/>
    <hyperlink ref="E66" r:id="rId9"/>
    <hyperlink ref="E8" r:id="rId10"/>
    <hyperlink ref="E10" r:id="rId11"/>
    <hyperlink ref="E11" r:id="rId12"/>
    <hyperlink ref="E97" r:id="rId13"/>
    <hyperlink ref="E98" r:id="rId14"/>
    <hyperlink ref="E103" r:id="rId15"/>
    <hyperlink ref="E104" r:id="rId16"/>
    <hyperlink ref="E102" r:id="rId17"/>
  </hyperlinks>
  <pageMargins left="0.7" right="0.7" top="0.75" bottom="0.75" header="0.3" footer="0.3"/>
  <pageSetup paperSize="9" scale="28" fitToHeight="0" orientation="landscape" r:id="rId18"/>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 sqref="C2"/>
    </sheetView>
  </sheetViews>
  <sheetFormatPr defaultRowHeight="14.25"/>
  <cols>
    <col min="6" max="6" width="9" customWidth="1"/>
  </cols>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Arkusz1</vt:lpstr>
      <vt:lpstr>Arkusz2</vt:lpstr>
      <vt:lpstr>Arkusz3</vt:lpstr>
      <vt:lpstr>Arkusz1!_Toc412461108</vt:lpstr>
      <vt:lpstr>Arkusz1!Obszar_wydruku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dc:creator>
  <cp:lastModifiedBy>nspychala</cp:lastModifiedBy>
  <cp:lastPrinted>2015-08-24T06:15:57Z</cp:lastPrinted>
  <dcterms:created xsi:type="dcterms:W3CDTF">2015-03-09T07:34:43Z</dcterms:created>
  <dcterms:modified xsi:type="dcterms:W3CDTF">2015-10-26T11:26:45Z</dcterms:modified>
</cp:coreProperties>
</file>