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M21" i="1"/>
  <c r="L21"/>
  <c r="L14"/>
  <c r="M14"/>
  <c r="O14"/>
</calcChain>
</file>

<file path=xl/sharedStrings.xml><?xml version="1.0" encoding="utf-8"?>
<sst xmlns="http://schemas.openxmlformats.org/spreadsheetml/2006/main" count="117" uniqueCount="71">
  <si>
    <t>Numer projektu</t>
  </si>
  <si>
    <t>Suma kontrolna</t>
  </si>
  <si>
    <t>Data publikacji</t>
  </si>
  <si>
    <t>Data wpływu potwierdzenia</t>
  </si>
  <si>
    <t>Numer wersji</t>
  </si>
  <si>
    <t>Aktualny T/N</t>
  </si>
  <si>
    <t>Status</t>
  </si>
  <si>
    <t>Etap oceny</t>
  </si>
  <si>
    <t>Wartość dofinansowania</t>
  </si>
  <si>
    <t>Środki wspólnotowe</t>
  </si>
  <si>
    <t>Tytuł projektu</t>
  </si>
  <si>
    <t>Nazwa Wnioskodawcy</t>
  </si>
  <si>
    <t>RPZP.02.09.00-32-A001/17</t>
  </si>
  <si>
    <t>57eb431312</t>
  </si>
  <si>
    <t>2018-03-23 13:29:56</t>
  </si>
  <si>
    <t>2018-03-23 18:00:00</t>
  </si>
  <si>
    <t>T</t>
  </si>
  <si>
    <t>W trakcie oceny</t>
  </si>
  <si>
    <t>Zarejestrowany</t>
  </si>
  <si>
    <t>Zastąpienie kotłowni węglowej zespołem pomp ciepła o mocy 139,9 kW.</t>
  </si>
  <si>
    <t>Przedsiebiorstwo Rolne "WEROL" spółka z ograniczoną odpowiedzialnością</t>
  </si>
  <si>
    <t>RPZP.02.09.00-32-A004/17</t>
  </si>
  <si>
    <t>25cbec5429</t>
  </si>
  <si>
    <t>2018-03-23 13:56:16</t>
  </si>
  <si>
    <t>Ograniczenie emisji gazów cieplarnianych poprzez wykorzystanie odnawialnych źródeł energii do produkcji ciepła i energii elektrycznej dla obiektów użyteczności publicznej przy ul. Wałeckiej 49 w Czaplinku</t>
  </si>
  <si>
    <t>GMINA CZAPLINEK</t>
  </si>
  <si>
    <t>RPZP.02.09.00-32-A005/17</t>
  </si>
  <si>
    <t>97a4423cf5</t>
  </si>
  <si>
    <t>2018-03-26 06:56:20</t>
  </si>
  <si>
    <t>2018-03-26 12:00:00</t>
  </si>
  <si>
    <t>EKOinwestycja ograniczająca emisję gazów cieplarnianych poprzez zastąpienie konwencjonalnych źródeł energii źródłami odnawialnymi na terenie Portu Lotniczego Szczecin – Goleniów.</t>
  </si>
  <si>
    <t>RPZP.02.09.00-32-A006/17</t>
  </si>
  <si>
    <t>d265c09ad0</t>
  </si>
  <si>
    <t>2018-04-04 12:28:46</t>
  </si>
  <si>
    <t>2018-04-05 12:00:00</t>
  </si>
  <si>
    <t>Likwidacja pieca węglowego - wykonanie nowego systemu grzewczego opartego na pompie ciepła o mocy 75 KW w Stargardzie przy ulicy Okulickiego 3</t>
  </si>
  <si>
    <t xml:space="preserve">P.P.H. TESS Małgorzata i Sławomir Maksymowicz Sp.J. </t>
  </si>
  <si>
    <t>RPZP.02.09.00-32-A007/17</t>
  </si>
  <si>
    <t>e98dbf6818</t>
  </si>
  <si>
    <t>2018-03-29 14:21:56</t>
  </si>
  <si>
    <t>2018-04-03 12:00:00</t>
  </si>
  <si>
    <t>Przebudowa instalacji C.O. polegająca na wymianie źródła ciepła na kocioł na biomase-pellet w Zespole Szkół w Nowym Warpnie</t>
  </si>
  <si>
    <t>Gmina Nowe Warpno</t>
  </si>
  <si>
    <t>RPZP.02.09.00-32-A002/17</t>
  </si>
  <si>
    <t>13dc37cc79</t>
  </si>
  <si>
    <t>2017-08-31 11:47:40</t>
  </si>
  <si>
    <t>2017-09-07 12:40:00</t>
  </si>
  <si>
    <t>Braki formalne i oczywiste omyłki pisarskie - Do poprawy</t>
  </si>
  <si>
    <t>„Budowa instalacji odnawialnych źródeł energii wykorzystywanych do produkcji energii cieplnej i elektrycznej przez obiekty zakwaterowania turystycznego”</t>
  </si>
  <si>
    <t>Hotel Solaris Lupus Marcin Dominik Wilczek</t>
  </si>
  <si>
    <t>RPZP.02.09.00-32-A003/17</t>
  </si>
  <si>
    <t>c0d3367d81</t>
  </si>
  <si>
    <t>2018-02-12 13:43:17</t>
  </si>
  <si>
    <t>2018-02-12 15:00:00</t>
  </si>
  <si>
    <t>„Stawiamy na słońce. Zastosowanie OZE poprzez montaż instalacji fotowoltaicznej w Ośrodku Kolonijno – Wczasowym „URSZULA” w Darłówku”</t>
  </si>
  <si>
    <t>OŚRODEK KOLONIJNO - WCZASOWY "URSZULA"</t>
  </si>
  <si>
    <t>Wartość całkowita</t>
  </si>
  <si>
    <t>Przyznane dofinansowanie</t>
  </si>
  <si>
    <t>Przyznane punkty</t>
  </si>
  <si>
    <t>Data wyboru do dofinansowania</t>
  </si>
  <si>
    <t>Uwagi</t>
  </si>
  <si>
    <t>09.05.2018r.</t>
  </si>
  <si>
    <t>lp.</t>
  </si>
  <si>
    <t>SUMA</t>
  </si>
  <si>
    <t>Projekty, które spełniły kryteria wyboru i zostały wybrane do dofinansowania</t>
  </si>
  <si>
    <t>Projekty odrzucone i pozostawione bez rozpatrzenia</t>
  </si>
  <si>
    <t xml:space="preserve"> -</t>
  </si>
  <si>
    <t>PORT LOTNICZY SZCZECIN-GOLENIÓW SPÓŁKA Z OGRANICZONA ODPOWIEDZIALNOŚCIĄ</t>
  </si>
  <si>
    <t>Sporządziła: Katarzyna Gostomczyk, 04.05.2018r.</t>
  </si>
  <si>
    <t>PROJEKTY OCENIONE</t>
  </si>
  <si>
    <t xml:space="preserve">"Oś Priorytetowa: II Gospodarka niskoemisyjna
Działanie 2.9 Zastępowanie konwencjonalnych źródeł energii źródłami odnawialnymi
Nr konkursu: RPZP.02.09.00-IZ.00-32-K01/17 
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</si>
</sst>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9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b/>
      <sz val="9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2"/>
    <xf numFmtId="0" fontId="0" fillId="0" borderId="0" xfId="0" applyAlignment="1">
      <alignment wrapText="1"/>
    </xf>
    <xf numFmtId="0" fontId="2" fillId="0" borderId="0" xfId="2" applyAlignment="1">
      <alignment wrapTex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/>
    <xf numFmtId="44" fontId="4" fillId="0" borderId="2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2" xfId="2" applyFont="1" applyBorder="1" applyAlignment="1">
      <alignment horizontal="right" wrapText="1"/>
    </xf>
    <xf numFmtId="44" fontId="10" fillId="0" borderId="2" xfId="2" applyNumberFormat="1" applyFont="1" applyBorder="1" applyAlignment="1">
      <alignment wrapText="1"/>
    </xf>
    <xf numFmtId="44" fontId="10" fillId="0" borderId="2" xfId="2" applyNumberFormat="1" applyFont="1" applyBorder="1"/>
    <xf numFmtId="0" fontId="2" fillId="0" borderId="2" xfId="2" applyBorder="1"/>
    <xf numFmtId="44" fontId="7" fillId="0" borderId="2" xfId="0" applyNumberFormat="1" applyFont="1" applyBorder="1"/>
    <xf numFmtId="0" fontId="8" fillId="3" borderId="2" xfId="0" applyFont="1" applyFill="1" applyBorder="1"/>
    <xf numFmtId="0" fontId="7" fillId="3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right" vertical="center" wrapText="1"/>
    </xf>
    <xf numFmtId="44" fontId="9" fillId="0" borderId="2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4">
    <cellStyle name="Normalny" xfId="0" builtinId="0"/>
    <cellStyle name="Normalny 2" xfId="2"/>
    <cellStyle name="Walutowy" xfId="1" builtinId="4"/>
    <cellStyle name="Walutowy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14</xdr:col>
      <xdr:colOff>581025</xdr:colOff>
      <xdr:row>3</xdr:row>
      <xdr:rowOff>123825</xdr:rowOff>
    </xdr:to>
    <xdr:pic>
      <xdr:nvPicPr>
        <xdr:cNvPr id="2" name="Picture 1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0"/>
          <a:ext cx="4895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24"/>
  <sheetViews>
    <sheetView tabSelected="1" workbookViewId="0">
      <selection activeCell="O14" sqref="O14"/>
    </sheetView>
  </sheetViews>
  <sheetFormatPr defaultRowHeight="14.25"/>
  <cols>
    <col min="1" max="1" width="1.75" customWidth="1"/>
    <col min="2" max="2" width="16.5" customWidth="1"/>
    <col min="3" max="9" width="0" hidden="1" customWidth="1"/>
    <col min="10" max="10" width="15.75" customWidth="1"/>
    <col min="11" max="11" width="23.875" customWidth="1"/>
    <col min="12" max="13" width="12.125" customWidth="1"/>
    <col min="14" max="14" width="16.625" hidden="1" customWidth="1"/>
    <col min="15" max="15" width="11" customWidth="1"/>
    <col min="16" max="16" width="7.125" customWidth="1"/>
    <col min="17" max="17" width="11.25" customWidth="1"/>
  </cols>
  <sheetData>
    <row r="5" spans="1:19" ht="96" customHeight="1">
      <c r="A5" s="29" t="s">
        <v>70</v>
      </c>
      <c r="B5" s="30"/>
      <c r="C5" s="30"/>
      <c r="D5" s="30"/>
      <c r="E5" s="30"/>
      <c r="F5" s="30"/>
      <c r="G5" s="30"/>
      <c r="H5" s="30"/>
      <c r="I5" s="30"/>
      <c r="J5" s="30"/>
    </row>
    <row r="6" spans="1:19" ht="15.75">
      <c r="K6" s="28" t="s">
        <v>69</v>
      </c>
      <c r="L6" s="28"/>
      <c r="M6" s="28"/>
      <c r="N6" s="28"/>
      <c r="O6" s="28"/>
    </row>
    <row r="7" spans="1:19" ht="15">
      <c r="A7" s="23" t="s">
        <v>64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9" ht="48">
      <c r="A8" s="9" t="s">
        <v>62</v>
      </c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11</v>
      </c>
      <c r="K8" s="8" t="s">
        <v>10</v>
      </c>
      <c r="L8" s="8" t="s">
        <v>56</v>
      </c>
      <c r="M8" s="8" t="s">
        <v>8</v>
      </c>
      <c r="N8" s="8" t="s">
        <v>9</v>
      </c>
      <c r="O8" s="8" t="s">
        <v>57</v>
      </c>
      <c r="P8" s="8" t="s">
        <v>58</v>
      </c>
      <c r="Q8" s="8" t="s">
        <v>59</v>
      </c>
      <c r="R8" s="8" t="s">
        <v>60</v>
      </c>
    </row>
    <row r="9" spans="1:19" ht="87" customHeight="1">
      <c r="A9" s="13">
        <v>1</v>
      </c>
      <c r="B9" s="4" t="s">
        <v>26</v>
      </c>
      <c r="C9" s="4" t="s">
        <v>27</v>
      </c>
      <c r="D9" s="4" t="s">
        <v>28</v>
      </c>
      <c r="E9" s="4" t="s">
        <v>29</v>
      </c>
      <c r="F9" s="4">
        <v>3</v>
      </c>
      <c r="G9" s="4" t="s">
        <v>16</v>
      </c>
      <c r="H9" s="4" t="s">
        <v>17</v>
      </c>
      <c r="I9" s="4" t="s">
        <v>18</v>
      </c>
      <c r="J9" s="5" t="s">
        <v>67</v>
      </c>
      <c r="K9" s="5" t="s">
        <v>30</v>
      </c>
      <c r="L9" s="12">
        <v>2644729.96</v>
      </c>
      <c r="M9" s="11">
        <v>694312.17</v>
      </c>
      <c r="N9" s="11">
        <v>694312.17</v>
      </c>
      <c r="O9" s="11">
        <v>694312.17</v>
      </c>
      <c r="P9" s="6">
        <v>68</v>
      </c>
      <c r="Q9" s="7" t="s">
        <v>61</v>
      </c>
      <c r="R9" s="7"/>
      <c r="S9" s="2"/>
    </row>
    <row r="10" spans="1:19" ht="74.25" customHeight="1">
      <c r="A10" s="13">
        <v>2</v>
      </c>
      <c r="B10" s="4" t="s">
        <v>31</v>
      </c>
      <c r="C10" s="4" t="s">
        <v>32</v>
      </c>
      <c r="D10" s="4" t="s">
        <v>33</v>
      </c>
      <c r="E10" s="4" t="s">
        <v>34</v>
      </c>
      <c r="F10" s="4">
        <v>4</v>
      </c>
      <c r="G10" s="4" t="s">
        <v>16</v>
      </c>
      <c r="H10" s="4" t="s">
        <v>17</v>
      </c>
      <c r="I10" s="4" t="s">
        <v>18</v>
      </c>
      <c r="J10" s="5" t="s">
        <v>36</v>
      </c>
      <c r="K10" s="5" t="s">
        <v>35</v>
      </c>
      <c r="L10" s="12">
        <v>580806</v>
      </c>
      <c r="M10" s="11">
        <v>391850</v>
      </c>
      <c r="N10" s="11">
        <v>391850</v>
      </c>
      <c r="O10" s="11">
        <v>391850</v>
      </c>
      <c r="P10" s="6">
        <v>53.88</v>
      </c>
      <c r="Q10" s="7" t="s">
        <v>61</v>
      </c>
      <c r="R10" s="7"/>
      <c r="S10" s="2"/>
    </row>
    <row r="11" spans="1:19" ht="63" customHeight="1">
      <c r="A11" s="13">
        <v>3</v>
      </c>
      <c r="B11" s="4" t="s">
        <v>12</v>
      </c>
      <c r="C11" s="4" t="s">
        <v>13</v>
      </c>
      <c r="D11" s="4" t="s">
        <v>14</v>
      </c>
      <c r="E11" s="4" t="s">
        <v>15</v>
      </c>
      <c r="F11" s="4">
        <v>3</v>
      </c>
      <c r="G11" s="4" t="s">
        <v>16</v>
      </c>
      <c r="H11" s="4" t="s">
        <v>17</v>
      </c>
      <c r="I11" s="4" t="s">
        <v>18</v>
      </c>
      <c r="J11" s="5" t="s">
        <v>20</v>
      </c>
      <c r="K11" s="5" t="s">
        <v>19</v>
      </c>
      <c r="L11" s="12">
        <v>1046730</v>
      </c>
      <c r="M11" s="11">
        <v>565522.4</v>
      </c>
      <c r="N11" s="11">
        <v>565522.4</v>
      </c>
      <c r="O11" s="11">
        <v>565522.4</v>
      </c>
      <c r="P11" s="6">
        <v>49.43</v>
      </c>
      <c r="Q11" s="7" t="s">
        <v>61</v>
      </c>
      <c r="R11" s="7"/>
      <c r="S11" s="2"/>
    </row>
    <row r="12" spans="1:19" ht="96.75" customHeight="1">
      <c r="A12" s="13">
        <v>4</v>
      </c>
      <c r="B12" s="4" t="s">
        <v>21</v>
      </c>
      <c r="C12" s="4" t="s">
        <v>22</v>
      </c>
      <c r="D12" s="4" t="s">
        <v>23</v>
      </c>
      <c r="E12" s="4" t="s">
        <v>15</v>
      </c>
      <c r="F12" s="4">
        <v>3</v>
      </c>
      <c r="G12" s="4" t="s">
        <v>16</v>
      </c>
      <c r="H12" s="4" t="s">
        <v>17</v>
      </c>
      <c r="I12" s="4" t="s">
        <v>18</v>
      </c>
      <c r="J12" s="5" t="s">
        <v>25</v>
      </c>
      <c r="K12" s="5" t="s">
        <v>24</v>
      </c>
      <c r="L12" s="12">
        <v>2232558.27</v>
      </c>
      <c r="M12" s="11">
        <v>1648159.16</v>
      </c>
      <c r="N12" s="11">
        <v>1648159.16</v>
      </c>
      <c r="O12" s="11">
        <v>1648159.16</v>
      </c>
      <c r="P12" s="6">
        <v>48.22</v>
      </c>
      <c r="Q12" s="7" t="s">
        <v>61</v>
      </c>
      <c r="R12" s="7"/>
      <c r="S12" s="2"/>
    </row>
    <row r="13" spans="1:19" ht="57.75" customHeight="1">
      <c r="A13" s="13">
        <v>5</v>
      </c>
      <c r="B13" s="4" t="s">
        <v>37</v>
      </c>
      <c r="C13" s="4" t="s">
        <v>38</v>
      </c>
      <c r="D13" s="4" t="s">
        <v>39</v>
      </c>
      <c r="E13" s="4" t="s">
        <v>40</v>
      </c>
      <c r="F13" s="4">
        <v>3</v>
      </c>
      <c r="G13" s="4" t="s">
        <v>16</v>
      </c>
      <c r="H13" s="4" t="s">
        <v>17</v>
      </c>
      <c r="I13" s="4" t="s">
        <v>18</v>
      </c>
      <c r="J13" s="5" t="s">
        <v>42</v>
      </c>
      <c r="K13" s="5" t="s">
        <v>41</v>
      </c>
      <c r="L13" s="12">
        <v>133691.32</v>
      </c>
      <c r="M13" s="11">
        <v>113637.61</v>
      </c>
      <c r="N13" s="11">
        <v>113637.61</v>
      </c>
      <c r="O13" s="11">
        <v>113637.61</v>
      </c>
      <c r="P13" s="6">
        <v>44</v>
      </c>
      <c r="Q13" s="7" t="s">
        <v>61</v>
      </c>
      <c r="R13" s="7"/>
      <c r="S13" s="2"/>
    </row>
    <row r="14" spans="1:19" ht="15">
      <c r="B14" s="1"/>
      <c r="C14" s="1"/>
      <c r="D14" s="1"/>
      <c r="E14" s="1"/>
      <c r="F14" s="1"/>
      <c r="G14" s="1"/>
      <c r="H14" s="1"/>
      <c r="I14" s="1"/>
      <c r="J14" s="3"/>
      <c r="K14" s="14" t="s">
        <v>63</v>
      </c>
      <c r="L14" s="15">
        <f>SUM(L9:L13)</f>
        <v>6638515.5500000007</v>
      </c>
      <c r="M14" s="16">
        <f>SUM(M9:M13)</f>
        <v>3413481.3399999994</v>
      </c>
      <c r="N14" s="17"/>
      <c r="O14" s="18">
        <f>SUM(O9:O13)</f>
        <v>3413481.3399999994</v>
      </c>
      <c r="Q14" s="2"/>
      <c r="R14" s="2"/>
      <c r="S14" s="2"/>
    </row>
    <row r="15" spans="1:19" ht="15">
      <c r="B15" s="1"/>
      <c r="C15" s="1"/>
      <c r="D15" s="1"/>
      <c r="E15" s="1"/>
      <c r="F15" s="1"/>
      <c r="G15" s="1"/>
      <c r="H15" s="1"/>
      <c r="I15" s="1"/>
      <c r="J15" s="3"/>
      <c r="K15" s="3"/>
      <c r="L15" s="3"/>
      <c r="M15" s="1"/>
      <c r="N15" s="1"/>
      <c r="Q15" s="2"/>
      <c r="R15" s="2"/>
      <c r="S15" s="2"/>
    </row>
    <row r="16" spans="1:19" ht="15" customHeight="1">
      <c r="A16" s="26" t="s">
        <v>65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"/>
    </row>
    <row r="17" spans="1:19" ht="31.5" customHeight="1">
      <c r="A17" s="19" t="s">
        <v>62</v>
      </c>
      <c r="B17" s="20" t="s">
        <v>0</v>
      </c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11</v>
      </c>
      <c r="K17" s="20" t="s">
        <v>10</v>
      </c>
      <c r="L17" s="20" t="s">
        <v>56</v>
      </c>
      <c r="M17" s="20" t="s">
        <v>8</v>
      </c>
      <c r="N17" s="20" t="s">
        <v>9</v>
      </c>
      <c r="O17" s="20" t="s">
        <v>57</v>
      </c>
      <c r="P17" s="20" t="s">
        <v>58</v>
      </c>
      <c r="Q17" s="20" t="s">
        <v>59</v>
      </c>
      <c r="R17" s="20" t="s">
        <v>60</v>
      </c>
      <c r="S17" s="2"/>
    </row>
    <row r="18" spans="1:19" ht="60">
      <c r="A18" s="6">
        <v>1</v>
      </c>
      <c r="B18" s="4" t="s">
        <v>43</v>
      </c>
      <c r="C18" s="4" t="s">
        <v>44</v>
      </c>
      <c r="D18" s="4" t="s">
        <v>45</v>
      </c>
      <c r="E18" s="4" t="s">
        <v>46</v>
      </c>
      <c r="F18" s="4">
        <v>1</v>
      </c>
      <c r="G18" s="4" t="s">
        <v>16</v>
      </c>
      <c r="H18" s="4" t="s">
        <v>17</v>
      </c>
      <c r="I18" s="4" t="s">
        <v>47</v>
      </c>
      <c r="J18" s="5" t="s">
        <v>49</v>
      </c>
      <c r="K18" s="5" t="s">
        <v>48</v>
      </c>
      <c r="L18" s="12">
        <v>2128486.84</v>
      </c>
      <c r="M18" s="11">
        <v>1169943.05</v>
      </c>
      <c r="N18" s="4">
        <v>1169943.05</v>
      </c>
      <c r="O18" s="6" t="s">
        <v>66</v>
      </c>
      <c r="P18" s="6" t="s">
        <v>66</v>
      </c>
      <c r="Q18" s="7" t="s">
        <v>66</v>
      </c>
      <c r="R18" s="7"/>
      <c r="S18" s="2"/>
    </row>
    <row r="19" spans="1:19" hidden="1">
      <c r="A19" s="6"/>
      <c r="B19" s="4"/>
      <c r="C19" s="4"/>
      <c r="D19" s="4"/>
      <c r="E19" s="4"/>
      <c r="F19" s="4"/>
      <c r="G19" s="4"/>
      <c r="H19" s="4"/>
      <c r="I19" s="4"/>
      <c r="J19" s="5"/>
      <c r="K19" s="5"/>
      <c r="L19" s="10"/>
      <c r="M19" s="11"/>
      <c r="N19" s="4"/>
      <c r="O19" s="6"/>
      <c r="P19" s="6"/>
      <c r="Q19" s="7"/>
      <c r="R19" s="7"/>
      <c r="S19" s="2"/>
    </row>
    <row r="20" spans="1:19" ht="60">
      <c r="A20" s="6">
        <v>2</v>
      </c>
      <c r="B20" s="4" t="s">
        <v>50</v>
      </c>
      <c r="C20" s="4" t="s">
        <v>51</v>
      </c>
      <c r="D20" s="4" t="s">
        <v>52</v>
      </c>
      <c r="E20" s="4" t="s">
        <v>53</v>
      </c>
      <c r="F20" s="4">
        <v>3</v>
      </c>
      <c r="G20" s="4" t="s">
        <v>16</v>
      </c>
      <c r="H20" s="4" t="s">
        <v>17</v>
      </c>
      <c r="I20" s="4" t="s">
        <v>18</v>
      </c>
      <c r="J20" s="5" t="s">
        <v>55</v>
      </c>
      <c r="K20" s="5" t="s">
        <v>54</v>
      </c>
      <c r="L20" s="12">
        <v>225475.48</v>
      </c>
      <c r="M20" s="11">
        <v>146650.72</v>
      </c>
      <c r="N20" s="4">
        <v>146650.72</v>
      </c>
      <c r="O20" s="6" t="s">
        <v>66</v>
      </c>
      <c r="P20" s="6" t="s">
        <v>66</v>
      </c>
      <c r="Q20" s="7" t="s">
        <v>66</v>
      </c>
      <c r="R20" s="7"/>
      <c r="S20" s="2"/>
    </row>
    <row r="21" spans="1:19">
      <c r="K21" s="21" t="s">
        <v>63</v>
      </c>
      <c r="L21" s="22">
        <f>SUM(L18:L20)</f>
        <v>2353962.3199999998</v>
      </c>
      <c r="M21" s="22">
        <f>SUM(M18:M20)</f>
        <v>1316593.77</v>
      </c>
    </row>
    <row r="24" spans="1:19">
      <c r="A24" s="27" t="s">
        <v>68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</sheetData>
  <mergeCells count="5">
    <mergeCell ref="A7:R7"/>
    <mergeCell ref="A16:R16"/>
    <mergeCell ref="A24:K24"/>
    <mergeCell ref="K6:O6"/>
    <mergeCell ref="A5:J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Katarzyna Gostomczyk</cp:lastModifiedBy>
  <cp:lastPrinted>2018-05-08T08:02:01Z</cp:lastPrinted>
  <dcterms:created xsi:type="dcterms:W3CDTF">2018-04-26T09:07:52Z</dcterms:created>
  <dcterms:modified xsi:type="dcterms:W3CDTF">2018-05-08T08:02:58Z</dcterms:modified>
</cp:coreProperties>
</file>