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Arkusz1!$B$9:$Q$9</definedName>
    <definedName name="_xlnm.Print_Area" localSheetId="0">Arkusz1!$A$1:$S$30</definedName>
  </definedNames>
  <calcPr calcId="125725"/>
</workbook>
</file>

<file path=xl/calcChain.xml><?xml version="1.0" encoding="utf-8"?>
<calcChain xmlns="http://schemas.openxmlformats.org/spreadsheetml/2006/main">
  <c r="N28" i="1"/>
  <c r="O28"/>
  <c r="N21"/>
  <c r="P21"/>
  <c r="O21"/>
</calcChain>
</file>

<file path=xl/sharedStrings.xml><?xml version="1.0" encoding="utf-8"?>
<sst xmlns="http://schemas.openxmlformats.org/spreadsheetml/2006/main" count="149" uniqueCount="94">
  <si>
    <t>Numer projektu</t>
  </si>
  <si>
    <t>Suma kontrolna</t>
  </si>
  <si>
    <t>Data publikacji</t>
  </si>
  <si>
    <t>Data wpływu potwierdzenia</t>
  </si>
  <si>
    <t>Numer wersji</t>
  </si>
  <si>
    <t>Aktualny T/N</t>
  </si>
  <si>
    <t>Status</t>
  </si>
  <si>
    <t>Etap oceny</t>
  </si>
  <si>
    <t>Wydatki kwalifikowalne</t>
  </si>
  <si>
    <t>Wartość dofinansowania</t>
  </si>
  <si>
    <t>Środki wspólnotowe</t>
  </si>
  <si>
    <t>Tytuł projektu</t>
  </si>
  <si>
    <t>Nazwa Wnioskodawcy</t>
  </si>
  <si>
    <t>ed28909ec2</t>
  </si>
  <si>
    <t>2018-04-17 13:53:16</t>
  </si>
  <si>
    <t>2018-04-17 15:00:00</t>
  </si>
  <si>
    <t>T</t>
  </si>
  <si>
    <t>W trakcie oceny</t>
  </si>
  <si>
    <t>Ocena fazy administracyjności i wykonalności - Pozytywny</t>
  </si>
  <si>
    <t>9aeb4abeae</t>
  </si>
  <si>
    <t>2018-03-20 21:34:25</t>
  </si>
  <si>
    <t>2018-03-21 08:12:00</t>
  </si>
  <si>
    <t>Braki formalne i oczywiste omyłki pisarskie - Pozytywny</t>
  </si>
  <si>
    <t>25ec344b9c</t>
  </si>
  <si>
    <t>2018-04-12 08:25:03</t>
  </si>
  <si>
    <t>2018-04-12 12:00:00</t>
  </si>
  <si>
    <t>Zarejestrowany</t>
  </si>
  <si>
    <t>56ddb8ec6d</t>
  </si>
  <si>
    <t>2018-03-19 11:44:59</t>
  </si>
  <si>
    <t>2018-03-22 11:30:00</t>
  </si>
  <si>
    <t>Ocena fazy dopuszczalności - Pozytywny</t>
  </si>
  <si>
    <t>c441084e24</t>
  </si>
  <si>
    <t>2018-03-14 10:02:14</t>
  </si>
  <si>
    <t>2018-03-14 14:00:00</t>
  </si>
  <si>
    <t>e9c724326f</t>
  </si>
  <si>
    <t>2018-04-17 08:47:38</t>
  </si>
  <si>
    <t>2018-04-17 12:00:00</t>
  </si>
  <si>
    <t>Ocena fazy jakości - Pozytywny</t>
  </si>
  <si>
    <t>ddcfa6556e</t>
  </si>
  <si>
    <t>2018-04-04 12:59:22</t>
  </si>
  <si>
    <t>2018-04-06 11:59:00</t>
  </si>
  <si>
    <t>0d556fe497</t>
  </si>
  <si>
    <t>2018-04-17 08:44:29</t>
  </si>
  <si>
    <t>Punkty</t>
  </si>
  <si>
    <t>Wartość całkowita</t>
  </si>
  <si>
    <t>Wartość przyznanego dofinansowania</t>
  </si>
  <si>
    <t>Data wyboru do dofinansowania</t>
  </si>
  <si>
    <t>Uwagi</t>
  </si>
  <si>
    <t>09.05.2018r.</t>
  </si>
  <si>
    <t>lp.</t>
  </si>
  <si>
    <t>SUMA</t>
  </si>
  <si>
    <t>Projekty, które spełniły kryteria wyboru i zostały wybrane do dofinansowania</t>
  </si>
  <si>
    <t>RPZP.03.06.00-32-C001/17</t>
  </si>
  <si>
    <t>RPZP.03.06.00-32-C003/17</t>
  </si>
  <si>
    <t>RPZP.03.06.00-32-C004/17</t>
  </si>
  <si>
    <t>RPZP.03.06.00-32-C005/17</t>
  </si>
  <si>
    <t>RPZP.03.06.00-32-C006/17</t>
  </si>
  <si>
    <t>RPZP.03.06.00-32-C007/17</t>
  </si>
  <si>
    <t>RPZP.03.06.00-32-C008/17</t>
  </si>
  <si>
    <t>RPZP.03.06.00-32-C009/17</t>
  </si>
  <si>
    <t>RPZP.03.06.00-32-C010/17</t>
  </si>
  <si>
    <t>RPZP.03.06.00-32-C011/17</t>
  </si>
  <si>
    <t>RPZP.03.06.00-32-C012/17</t>
  </si>
  <si>
    <t>RPZP.03.06.00-32-C013/17</t>
  </si>
  <si>
    <t>Komunalny Zakład Usługowo Handlowy Spółka z ograniczoną odpowiedzialnością</t>
  </si>
  <si>
    <t>GMINA SIANÓW</t>
  </si>
  <si>
    <t>Gmina Widuchowa</t>
  </si>
  <si>
    <t>Gmina Banie</t>
  </si>
  <si>
    <t>ZWIĄZEK MIAST I GMIN POJEZIERZA DRAWSKIEGO</t>
  </si>
  <si>
    <t>GMINA PEŁCZYCE</t>
  </si>
  <si>
    <t>GMINA LIPIANY</t>
  </si>
  <si>
    <t>Gmina Moryń</t>
  </si>
  <si>
    <t>GMINA WARNICE</t>
  </si>
  <si>
    <t>Budowa sieci kanalizacji sanitarnej na ul. Wczasowej i Polnej w Drawnie</t>
  </si>
  <si>
    <t>Budowa sieci kanalizacji sanitarnej w ulicach Węgorzewskiej, Leszczynowej i Słowackiego w Sianowie</t>
  </si>
  <si>
    <t xml:space="preserve">Budowa sieci kanalizacji sanitarnej oraz tłocznej wraz z tłocznią ścieków oraz oczyszczalnią ścieków z wylotem ścieków w miejscowości Niemierzyno, Gmina Świdwin </t>
  </si>
  <si>
    <t>"Modernizacja oczyszczalni ścieków w Widuchowej"</t>
  </si>
  <si>
    <t>Budowa kanalizacji sanitarnej w Baniach w zakresie ulic: Baniewickiej, Dworcowej, Gryfińskiej, części ulicy Targowej i w miejscowości Tywica oraz przebudowa Oczyszczalni ścieków w Baniach</t>
  </si>
  <si>
    <t>"Budowa sieci kanalizacji sanitarnej w aglomeracji Wierzchowo - Wodnik II"</t>
  </si>
  <si>
    <t>Modernizacja oczyszczalni ścieków w aglomeracji Resko - Wodnik II</t>
  </si>
  <si>
    <t>Budowa sieci kanalizacji sanitarnej w Runowie Pomorskim i Połchowie w Gminie Węgorzyno-Wodnik II</t>
  </si>
  <si>
    <t xml:space="preserve">Budowa sieci kanalizacji sanitarnej Sarnik - Łyskowo - Pełczyce wraz z modernizacją przepompowni ścieków na terenie aglomeracji Pełczyce </t>
  </si>
  <si>
    <t>Modernizacja oczyszczalni ścieków w miejscowości Lipiany</t>
  </si>
  <si>
    <t>Rozbudowa i modernizacja oczyszczalni ścieków komunalnych w Moryniu</t>
  </si>
  <si>
    <t>Budowa oczyszczalni ścieków w m. Barnim i rozbudowa systemów kanalizacyjnych w Gminie Warnice</t>
  </si>
  <si>
    <t>RPZP.03.06.00-32-C002/17</t>
  </si>
  <si>
    <t>Projekty odrzucone i pozostawione bez rozpatrzenia</t>
  </si>
  <si>
    <t>Gmina Świdwin</t>
  </si>
  <si>
    <t>Gminny Zakład Gospodarki Komunalnej Spółka z Ograniczoną odpowiedzialnością</t>
  </si>
  <si>
    <t>Budowa kanalizacji sanitarnej wraz z oczyszczalnią ścieków i przepompowaniami w miejscowości: Bystrzyna i Dobrowola, gmina Świdwin</t>
  </si>
  <si>
    <t xml:space="preserve"> -</t>
  </si>
  <si>
    <t>Sporządziła: Katarzyna Gostomczyk, dn. 07.05.2018</t>
  </si>
  <si>
    <t xml:space="preserve">Oś Priorytetowa: III Ochrona środowiska 
i adaptacja do zmian klimatu
Działanie: 3.6 Wsparcie rozwoju systemów oczyszczania ścieków
Nr naboru RPZP.03.06.00-IP.01-32-K03/17 </t>
  </si>
  <si>
    <t xml:space="preserve"> 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</si>
</sst>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39">
    <xf numFmtId="0" fontId="0" fillId="0" borderId="0" xfId="0"/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10" fillId="0" borderId="1" xfId="0" applyFont="1" applyBorder="1"/>
    <xf numFmtId="0" fontId="3" fillId="0" borderId="0" xfId="0" applyFont="1" applyBorder="1"/>
    <xf numFmtId="0" fontId="10" fillId="0" borderId="0" xfId="0" applyFont="1" applyBorder="1"/>
    <xf numFmtId="0" fontId="11" fillId="0" borderId="1" xfId="0" applyFont="1" applyBorder="1" applyAlignment="1">
      <alignment vertical="center" wrapText="1"/>
    </xf>
    <xf numFmtId="0" fontId="3" fillId="0" borderId="1" xfId="0" applyFont="1" applyFill="1" applyBorder="1"/>
    <xf numFmtId="0" fontId="7" fillId="0" borderId="1" xfId="0" applyFont="1" applyBorder="1" applyAlignment="1">
      <alignment horizontal="right"/>
    </xf>
    <xf numFmtId="0" fontId="4" fillId="3" borderId="1" xfId="0" applyFont="1" applyFill="1" applyBorder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/>
    </xf>
    <xf numFmtId="44" fontId="11" fillId="0" borderId="1" xfId="1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4">
    <cellStyle name="Normalny" xfId="0" builtinId="0"/>
    <cellStyle name="Normalny 2" xfId="2"/>
    <cellStyle name="Normalny 2 2" xfId="3"/>
    <cellStyle name="Walutowy" xfId="1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1381126</xdr:colOff>
      <xdr:row>0</xdr:row>
      <xdr:rowOff>95251</xdr:rowOff>
    </xdr:from>
    <xdr:to>
      <xdr:col>15</xdr:col>
      <xdr:colOff>1285876</xdr:colOff>
      <xdr:row>3</xdr:row>
      <xdr:rowOff>142875</xdr:rowOff>
    </xdr:to>
    <xdr:pic>
      <xdr:nvPicPr>
        <xdr:cNvPr id="2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6" y="95251"/>
          <a:ext cx="58674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9"/>
  <sheetViews>
    <sheetView tabSelected="1" workbookViewId="0">
      <selection activeCell="W10" sqref="W10"/>
    </sheetView>
  </sheetViews>
  <sheetFormatPr defaultRowHeight="14.25"/>
  <cols>
    <col min="1" max="1" width="2.625" style="1" customWidth="1"/>
    <col min="2" max="2" width="19" customWidth="1"/>
    <col min="3" max="11" width="0" hidden="1" customWidth="1"/>
    <col min="12" max="12" width="16.625" customWidth="1"/>
    <col min="13" max="13" width="23.25" customWidth="1"/>
    <col min="14" max="14" width="13.75" style="1" customWidth="1"/>
    <col min="15" max="15" width="14.375" customWidth="1"/>
    <col min="16" max="16" width="13.625" style="1" customWidth="1"/>
    <col min="17" max="17" width="6.625" customWidth="1"/>
    <col min="18" max="18" width="12" customWidth="1"/>
    <col min="19" max="19" width="5.75" customWidth="1"/>
  </cols>
  <sheetData>
    <row r="1" spans="1:19" s="1" customFormat="1"/>
    <row r="2" spans="1:19" s="1" customFormat="1"/>
    <row r="3" spans="1:19" s="1" customFormat="1"/>
    <row r="4" spans="1:19" s="1" customFormat="1"/>
    <row r="5" spans="1:19" s="1" customFormat="1">
      <c r="A5" s="30" t="s">
        <v>92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9" s="1" customForma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9" s="1" customFormat="1" ht="36.75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9" s="1" customFormat="1" ht="15">
      <c r="A8" s="32" t="s">
        <v>51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ht="51">
      <c r="A9" s="5" t="s">
        <v>49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10</v>
      </c>
      <c r="L9" s="2" t="s">
        <v>12</v>
      </c>
      <c r="M9" s="2" t="s">
        <v>11</v>
      </c>
      <c r="N9" s="2" t="s">
        <v>44</v>
      </c>
      <c r="O9" s="2" t="s">
        <v>9</v>
      </c>
      <c r="P9" s="2" t="s">
        <v>45</v>
      </c>
      <c r="Q9" s="3" t="s">
        <v>43</v>
      </c>
      <c r="R9" s="2" t="s">
        <v>46</v>
      </c>
      <c r="S9" s="4" t="s">
        <v>47</v>
      </c>
    </row>
    <row r="10" spans="1:19" ht="54.75" customHeight="1">
      <c r="A10" s="4">
        <v>1</v>
      </c>
      <c r="B10" s="10" t="s">
        <v>58</v>
      </c>
      <c r="C10" s="6" t="s">
        <v>27</v>
      </c>
      <c r="D10" s="6" t="s">
        <v>28</v>
      </c>
      <c r="E10" s="6" t="s">
        <v>29</v>
      </c>
      <c r="F10" s="6">
        <v>2</v>
      </c>
      <c r="G10" s="6" t="s">
        <v>16</v>
      </c>
      <c r="H10" s="6" t="s">
        <v>17</v>
      </c>
      <c r="I10" s="6" t="s">
        <v>30</v>
      </c>
      <c r="J10" s="6">
        <v>162085</v>
      </c>
      <c r="K10" s="6">
        <v>137772.25</v>
      </c>
      <c r="L10" s="13" t="s">
        <v>68</v>
      </c>
      <c r="M10" s="13" t="s">
        <v>79</v>
      </c>
      <c r="N10" s="26">
        <v>5148463.58</v>
      </c>
      <c r="O10" s="26">
        <v>3557243.82</v>
      </c>
      <c r="P10" s="26">
        <v>3557243.82</v>
      </c>
      <c r="Q10" s="14">
        <v>86.36</v>
      </c>
      <c r="R10" s="7" t="s">
        <v>48</v>
      </c>
      <c r="S10" s="7"/>
    </row>
    <row r="11" spans="1:19" ht="64.5" customHeight="1">
      <c r="A11" s="4">
        <v>2</v>
      </c>
      <c r="B11" s="10" t="s">
        <v>61</v>
      </c>
      <c r="C11" s="9"/>
      <c r="D11" s="9"/>
      <c r="E11" s="9"/>
      <c r="F11" s="9"/>
      <c r="G11" s="9"/>
      <c r="H11" s="9"/>
      <c r="I11" s="9"/>
      <c r="J11" s="9"/>
      <c r="K11" s="9"/>
      <c r="L11" s="13" t="s">
        <v>70</v>
      </c>
      <c r="M11" s="13" t="s">
        <v>82</v>
      </c>
      <c r="N11" s="26">
        <v>5180760</v>
      </c>
      <c r="O11" s="26">
        <v>3580200</v>
      </c>
      <c r="P11" s="26">
        <v>3580200</v>
      </c>
      <c r="Q11" s="14">
        <v>82.13</v>
      </c>
      <c r="R11" s="7" t="s">
        <v>48</v>
      </c>
      <c r="S11" s="9"/>
    </row>
    <row r="12" spans="1:19" ht="55.5" customHeight="1">
      <c r="A12" s="4">
        <v>3</v>
      </c>
      <c r="B12" s="10" t="s">
        <v>62</v>
      </c>
      <c r="C12" s="9"/>
      <c r="D12" s="9"/>
      <c r="E12" s="9"/>
      <c r="F12" s="9"/>
      <c r="G12" s="9"/>
      <c r="H12" s="9"/>
      <c r="I12" s="9"/>
      <c r="J12" s="9"/>
      <c r="K12" s="9"/>
      <c r="L12" s="13" t="s">
        <v>71</v>
      </c>
      <c r="M12" s="13" t="s">
        <v>83</v>
      </c>
      <c r="N12" s="26">
        <v>5742945.0599999996</v>
      </c>
      <c r="O12" s="26">
        <v>1641058.19</v>
      </c>
      <c r="P12" s="26">
        <v>1641058.19</v>
      </c>
      <c r="Q12" s="14">
        <v>78.150000000000006</v>
      </c>
      <c r="R12" s="7" t="s">
        <v>48</v>
      </c>
      <c r="S12" s="9"/>
    </row>
    <row r="13" spans="1:19" ht="51">
      <c r="A13" s="4">
        <v>4</v>
      </c>
      <c r="B13" s="10" t="s">
        <v>63</v>
      </c>
      <c r="C13" s="9"/>
      <c r="D13" s="9"/>
      <c r="E13" s="9"/>
      <c r="F13" s="9"/>
      <c r="G13" s="9"/>
      <c r="H13" s="9"/>
      <c r="I13" s="9"/>
      <c r="J13" s="9"/>
      <c r="K13" s="9"/>
      <c r="L13" s="13" t="s">
        <v>72</v>
      </c>
      <c r="M13" s="13" t="s">
        <v>84</v>
      </c>
      <c r="N13" s="26">
        <v>7972125</v>
      </c>
      <c r="O13" s="26">
        <v>2644552.63</v>
      </c>
      <c r="P13" s="26">
        <v>2644552.63</v>
      </c>
      <c r="Q13" s="14">
        <v>75.88</v>
      </c>
      <c r="R13" s="7" t="s">
        <v>48</v>
      </c>
      <c r="S13" s="9"/>
    </row>
    <row r="14" spans="1:19" ht="51" customHeight="1">
      <c r="A14" s="4">
        <v>5</v>
      </c>
      <c r="B14" s="10" t="s">
        <v>55</v>
      </c>
      <c r="C14" s="6" t="s">
        <v>13</v>
      </c>
      <c r="D14" s="6" t="s">
        <v>14</v>
      </c>
      <c r="E14" s="6" t="s">
        <v>15</v>
      </c>
      <c r="F14" s="6">
        <v>3</v>
      </c>
      <c r="G14" s="6" t="s">
        <v>16</v>
      </c>
      <c r="H14" s="6" t="s">
        <v>17</v>
      </c>
      <c r="I14" s="6" t="s">
        <v>18</v>
      </c>
      <c r="J14" s="6">
        <v>272250</v>
      </c>
      <c r="K14" s="6">
        <v>231412.5</v>
      </c>
      <c r="L14" s="13" t="s">
        <v>66</v>
      </c>
      <c r="M14" s="13" t="s">
        <v>76</v>
      </c>
      <c r="N14" s="26">
        <v>3767643.99</v>
      </c>
      <c r="O14" s="26">
        <v>2603656.41</v>
      </c>
      <c r="P14" s="26">
        <v>2603656.41</v>
      </c>
      <c r="Q14" s="14">
        <v>71.41</v>
      </c>
      <c r="R14" s="7" t="s">
        <v>48</v>
      </c>
      <c r="S14" s="7"/>
    </row>
    <row r="15" spans="1:19" ht="41.25" customHeight="1">
      <c r="A15" s="4">
        <v>6</v>
      </c>
      <c r="B15" s="10" t="s">
        <v>56</v>
      </c>
      <c r="C15" s="6" t="s">
        <v>34</v>
      </c>
      <c r="D15" s="6" t="s">
        <v>35</v>
      </c>
      <c r="E15" s="6" t="s">
        <v>36</v>
      </c>
      <c r="F15" s="6">
        <v>3</v>
      </c>
      <c r="G15" s="6" t="s">
        <v>16</v>
      </c>
      <c r="H15" s="6" t="s">
        <v>17</v>
      </c>
      <c r="I15" s="6" t="s">
        <v>37</v>
      </c>
      <c r="J15" s="6">
        <v>126505.5</v>
      </c>
      <c r="K15" s="6">
        <v>107529.67</v>
      </c>
      <c r="L15" s="13" t="s">
        <v>67</v>
      </c>
      <c r="M15" s="13" t="s">
        <v>77</v>
      </c>
      <c r="N15" s="26">
        <v>13778871.289999999</v>
      </c>
      <c r="O15" s="26">
        <v>8891075.2200000007</v>
      </c>
      <c r="P15" s="26">
        <v>8891075.2200000007</v>
      </c>
      <c r="Q15" s="14">
        <v>70.849999999999994</v>
      </c>
      <c r="R15" s="7" t="s">
        <v>48</v>
      </c>
      <c r="S15" s="7"/>
    </row>
    <row r="16" spans="1:19" ht="61.5" customHeight="1">
      <c r="A16" s="4">
        <v>7</v>
      </c>
      <c r="B16" s="10" t="s">
        <v>57</v>
      </c>
      <c r="C16" s="6" t="s">
        <v>19</v>
      </c>
      <c r="D16" s="6" t="s">
        <v>20</v>
      </c>
      <c r="E16" s="6" t="s">
        <v>21</v>
      </c>
      <c r="F16" s="6">
        <v>2</v>
      </c>
      <c r="G16" s="6" t="s">
        <v>16</v>
      </c>
      <c r="H16" s="6" t="s">
        <v>17</v>
      </c>
      <c r="I16" s="6" t="s">
        <v>22</v>
      </c>
      <c r="J16" s="6">
        <v>222970</v>
      </c>
      <c r="K16" s="6">
        <v>189524.5</v>
      </c>
      <c r="L16" s="13" t="s">
        <v>68</v>
      </c>
      <c r="M16" s="13" t="s">
        <v>78</v>
      </c>
      <c r="N16" s="26">
        <v>4384189.47</v>
      </c>
      <c r="O16" s="26">
        <v>2883546.71</v>
      </c>
      <c r="P16" s="26">
        <v>2883546.71</v>
      </c>
      <c r="Q16" s="14">
        <v>62.01</v>
      </c>
      <c r="R16" s="7" t="s">
        <v>48</v>
      </c>
      <c r="S16" s="7"/>
    </row>
    <row r="17" spans="1:27" ht="71.25" customHeight="1">
      <c r="A17" s="4">
        <v>8</v>
      </c>
      <c r="B17" s="10" t="s">
        <v>59</v>
      </c>
      <c r="C17" s="6" t="s">
        <v>41</v>
      </c>
      <c r="D17" s="6" t="s">
        <v>42</v>
      </c>
      <c r="E17" s="6" t="s">
        <v>36</v>
      </c>
      <c r="F17" s="6">
        <v>3</v>
      </c>
      <c r="G17" s="6" t="s">
        <v>16</v>
      </c>
      <c r="H17" s="6" t="s">
        <v>17</v>
      </c>
      <c r="I17" s="6" t="s">
        <v>37</v>
      </c>
      <c r="J17" s="6">
        <v>126505.5</v>
      </c>
      <c r="K17" s="6">
        <v>107529.67</v>
      </c>
      <c r="L17" s="13" t="s">
        <v>68</v>
      </c>
      <c r="M17" s="13" t="s">
        <v>80</v>
      </c>
      <c r="N17" s="26">
        <v>5134480.74</v>
      </c>
      <c r="O17" s="26">
        <v>3547852.32</v>
      </c>
      <c r="P17" s="26">
        <v>3547852.32</v>
      </c>
      <c r="Q17" s="14">
        <v>60.8</v>
      </c>
      <c r="R17" s="7" t="s">
        <v>48</v>
      </c>
      <c r="S17" s="7"/>
    </row>
    <row r="18" spans="1:27" ht="63.75">
      <c r="A18" s="4">
        <v>9</v>
      </c>
      <c r="B18" s="10" t="s">
        <v>60</v>
      </c>
      <c r="C18" s="6" t="s">
        <v>23</v>
      </c>
      <c r="D18" s="6" t="s">
        <v>24</v>
      </c>
      <c r="E18" s="6" t="s">
        <v>25</v>
      </c>
      <c r="F18" s="6">
        <v>3</v>
      </c>
      <c r="G18" s="6" t="s">
        <v>16</v>
      </c>
      <c r="H18" s="6" t="s">
        <v>17</v>
      </c>
      <c r="I18" s="6" t="s">
        <v>26</v>
      </c>
      <c r="J18" s="6">
        <v>340956</v>
      </c>
      <c r="K18" s="6">
        <v>289812.59999999998</v>
      </c>
      <c r="L18" s="13" t="s">
        <v>69</v>
      </c>
      <c r="M18" s="13" t="s">
        <v>81</v>
      </c>
      <c r="N18" s="26">
        <v>5211231.6500000004</v>
      </c>
      <c r="O18" s="26">
        <v>3601257.63</v>
      </c>
      <c r="P18" s="26">
        <v>3601257.63</v>
      </c>
      <c r="Q18" s="14">
        <v>58.84</v>
      </c>
      <c r="R18" s="7" t="s">
        <v>48</v>
      </c>
      <c r="S18" s="7"/>
      <c r="AA18" s="1" t="s">
        <v>93</v>
      </c>
    </row>
    <row r="19" spans="1:27" ht="51">
      <c r="A19" s="4">
        <v>10</v>
      </c>
      <c r="B19" s="10" t="s">
        <v>53</v>
      </c>
      <c r="C19" s="6" t="s">
        <v>31</v>
      </c>
      <c r="D19" s="6" t="s">
        <v>32</v>
      </c>
      <c r="E19" s="6" t="s">
        <v>33</v>
      </c>
      <c r="F19" s="6">
        <v>2</v>
      </c>
      <c r="G19" s="6" t="s">
        <v>16</v>
      </c>
      <c r="H19" s="6" t="s">
        <v>17</v>
      </c>
      <c r="I19" s="6" t="s">
        <v>18</v>
      </c>
      <c r="J19" s="6">
        <v>3446019.5</v>
      </c>
      <c r="K19" s="6">
        <v>2929116.56</v>
      </c>
      <c r="L19" s="13" t="s">
        <v>65</v>
      </c>
      <c r="M19" s="13" t="s">
        <v>74</v>
      </c>
      <c r="N19" s="26">
        <v>1350531.5</v>
      </c>
      <c r="O19" s="26">
        <v>909738.06</v>
      </c>
      <c r="P19" s="26">
        <v>909738.06</v>
      </c>
      <c r="Q19" s="14">
        <v>57.88</v>
      </c>
      <c r="R19" s="7" t="s">
        <v>48</v>
      </c>
      <c r="S19" s="7"/>
    </row>
    <row r="20" spans="1:27" ht="51">
      <c r="A20" s="4">
        <v>11</v>
      </c>
      <c r="B20" s="10" t="s">
        <v>52</v>
      </c>
      <c r="C20" s="6" t="s">
        <v>38</v>
      </c>
      <c r="D20" s="6" t="s">
        <v>39</v>
      </c>
      <c r="E20" s="6" t="s">
        <v>40</v>
      </c>
      <c r="F20" s="6">
        <v>3</v>
      </c>
      <c r="G20" s="6" t="s">
        <v>16</v>
      </c>
      <c r="H20" s="6" t="s">
        <v>17</v>
      </c>
      <c r="I20" s="6" t="s">
        <v>26</v>
      </c>
      <c r="J20" s="6">
        <v>1151150</v>
      </c>
      <c r="K20" s="6">
        <v>978477.5</v>
      </c>
      <c r="L20" s="13" t="s">
        <v>64</v>
      </c>
      <c r="M20" s="13" t="s">
        <v>73</v>
      </c>
      <c r="N20" s="26">
        <v>1440375.94</v>
      </c>
      <c r="O20" s="26">
        <v>978381.74</v>
      </c>
      <c r="P20" s="26">
        <v>978381.74</v>
      </c>
      <c r="Q20" s="14">
        <v>36.5</v>
      </c>
      <c r="R20" s="7" t="s">
        <v>48</v>
      </c>
      <c r="S20" s="7"/>
    </row>
    <row r="21" spans="1:27" s="1" customFormat="1" ht="15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5" t="s">
        <v>50</v>
      </c>
      <c r="N21" s="27">
        <f>SUM(N10:N20)</f>
        <v>59111618.219999999</v>
      </c>
      <c r="O21" s="27">
        <f>SUM(O10:O20)</f>
        <v>34838562.730000004</v>
      </c>
      <c r="P21" s="27">
        <f>SUM(P10:P20)</f>
        <v>34838562.730000004</v>
      </c>
      <c r="Q21" s="11"/>
      <c r="R21" s="11"/>
      <c r="S21" s="11"/>
    </row>
    <row r="22" spans="1:27" s="1" customFormat="1" ht="15">
      <c r="A22" s="11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7" s="1" customFormat="1" ht="15">
      <c r="A23" s="11"/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7" s="1" customFormat="1" ht="15">
      <c r="A24" s="36" t="s">
        <v>86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</row>
    <row r="25" spans="1:27" s="1" customFormat="1" ht="51">
      <c r="A25" s="16" t="s">
        <v>49</v>
      </c>
      <c r="B25" s="17" t="s">
        <v>0</v>
      </c>
      <c r="C25" s="17" t="s">
        <v>1</v>
      </c>
      <c r="D25" s="17" t="s">
        <v>2</v>
      </c>
      <c r="E25" s="17" t="s">
        <v>3</v>
      </c>
      <c r="F25" s="17" t="s">
        <v>4</v>
      </c>
      <c r="G25" s="17" t="s">
        <v>5</v>
      </c>
      <c r="H25" s="17" t="s">
        <v>6</v>
      </c>
      <c r="I25" s="17" t="s">
        <v>7</v>
      </c>
      <c r="J25" s="17" t="s">
        <v>8</v>
      </c>
      <c r="K25" s="17" t="s">
        <v>10</v>
      </c>
      <c r="L25" s="17" t="s">
        <v>12</v>
      </c>
      <c r="M25" s="17" t="s">
        <v>11</v>
      </c>
      <c r="N25" s="17" t="s">
        <v>44</v>
      </c>
      <c r="O25" s="17" t="s">
        <v>9</v>
      </c>
      <c r="P25" s="17" t="s">
        <v>45</v>
      </c>
      <c r="Q25" s="18" t="s">
        <v>43</v>
      </c>
      <c r="R25" s="17" t="s">
        <v>46</v>
      </c>
      <c r="S25" s="19" t="s">
        <v>47</v>
      </c>
    </row>
    <row r="26" spans="1:27" s="1" customFormat="1" ht="69" customHeight="1">
      <c r="A26" s="29">
        <v>1</v>
      </c>
      <c r="B26" s="22" t="s">
        <v>85</v>
      </c>
      <c r="C26" s="23"/>
      <c r="D26" s="23"/>
      <c r="E26" s="23"/>
      <c r="F26" s="23"/>
      <c r="G26" s="23"/>
      <c r="H26" s="23"/>
      <c r="I26" s="23"/>
      <c r="J26" s="23"/>
      <c r="K26" s="23"/>
      <c r="L26" s="20" t="s">
        <v>87</v>
      </c>
      <c r="M26" s="24" t="s">
        <v>89</v>
      </c>
      <c r="N26" s="25">
        <v>949003.75</v>
      </c>
      <c r="O26" s="25">
        <v>655815.56999999995</v>
      </c>
      <c r="P26" s="23" t="s">
        <v>90</v>
      </c>
      <c r="Q26" s="23" t="s">
        <v>90</v>
      </c>
      <c r="R26" s="23" t="s">
        <v>90</v>
      </c>
      <c r="S26" s="23"/>
    </row>
    <row r="27" spans="1:27" s="1" customFormat="1" ht="89.25">
      <c r="A27" s="29">
        <v>2</v>
      </c>
      <c r="B27" s="22" t="s">
        <v>54</v>
      </c>
      <c r="C27" s="23"/>
      <c r="D27" s="23"/>
      <c r="E27" s="23"/>
      <c r="F27" s="23"/>
      <c r="G27" s="23"/>
      <c r="H27" s="23"/>
      <c r="I27" s="23"/>
      <c r="J27" s="23"/>
      <c r="K27" s="23"/>
      <c r="L27" s="21" t="s">
        <v>88</v>
      </c>
      <c r="M27" s="24" t="s">
        <v>75</v>
      </c>
      <c r="N27" s="25">
        <v>1259547.55</v>
      </c>
      <c r="O27" s="25">
        <v>870419.03</v>
      </c>
      <c r="P27" s="23" t="s">
        <v>90</v>
      </c>
      <c r="Q27" s="23" t="s">
        <v>90</v>
      </c>
      <c r="R27" s="23" t="s">
        <v>90</v>
      </c>
      <c r="S27" s="23"/>
    </row>
    <row r="28" spans="1:27" s="1" customFormat="1" ht="15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5" t="s">
        <v>50</v>
      </c>
      <c r="N28" s="28">
        <f>SUM(N26:N27)</f>
        <v>2208551.2999999998</v>
      </c>
      <c r="O28" s="28">
        <f>SUM(O26:O27)</f>
        <v>1526234.6</v>
      </c>
      <c r="P28" s="11"/>
      <c r="Q28" s="11"/>
      <c r="R28" s="11"/>
      <c r="S28" s="11"/>
    </row>
    <row r="29" spans="1:27" ht="15">
      <c r="A29" s="35" t="s">
        <v>91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8"/>
      <c r="N29" s="8"/>
      <c r="O29" s="8"/>
      <c r="P29" s="8"/>
      <c r="Q29" s="8"/>
      <c r="R29" s="8"/>
      <c r="S29" s="8"/>
    </row>
  </sheetData>
  <autoFilter ref="B9:Q9">
    <filterColumn colId="14"/>
  </autoFilter>
  <sortState ref="A10:S21">
    <sortCondition descending="1" ref="Q10:Q21"/>
  </sortState>
  <mergeCells count="4">
    <mergeCell ref="A5:L7"/>
    <mergeCell ref="A8:S8"/>
    <mergeCell ref="A29:L29"/>
    <mergeCell ref="A24:S2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Katarzyna Gostomczyk</cp:lastModifiedBy>
  <cp:lastPrinted>2018-05-08T08:04:11Z</cp:lastPrinted>
  <dcterms:created xsi:type="dcterms:W3CDTF">2018-04-26T09:02:23Z</dcterms:created>
  <dcterms:modified xsi:type="dcterms:W3CDTF">2018-05-08T08:04:17Z</dcterms:modified>
</cp:coreProperties>
</file>