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2" windowWidth="20340" windowHeight="7956"/>
  </bookViews>
  <sheets>
    <sheet name="Razem" sheetId="4" r:id="rId1"/>
  </sheets>
  <definedNames>
    <definedName name="_xlnm._FilterDatabase" localSheetId="0" hidden="1">Razem!$A$21:$N$91</definedName>
    <definedName name="_xlnm.Print_Area" localSheetId="0">Razem!$A$1:$M$91</definedName>
  </definedNames>
  <calcPr calcId="145621"/>
</workbook>
</file>

<file path=xl/calcChain.xml><?xml version="1.0" encoding="utf-8"?>
<calcChain xmlns="http://schemas.openxmlformats.org/spreadsheetml/2006/main">
  <c r="I82" i="4" l="1"/>
  <c r="I40" i="4" l="1"/>
  <c r="L40" i="4"/>
  <c r="I68" i="4"/>
  <c r="L68" i="4"/>
  <c r="L88" i="4" l="1"/>
  <c r="I88" i="4"/>
  <c r="L71" i="4"/>
  <c r="I71" i="4"/>
  <c r="L48" i="4"/>
  <c r="I48" i="4"/>
  <c r="L23" i="4" l="1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1" i="4"/>
  <c r="L42" i="4"/>
  <c r="L43" i="4"/>
  <c r="L44" i="4"/>
  <c r="L45" i="4"/>
  <c r="L46" i="4"/>
  <c r="L47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9" i="4"/>
  <c r="L70" i="4"/>
  <c r="L72" i="4"/>
  <c r="L73" i="4"/>
  <c r="L74" i="4"/>
  <c r="L76" i="4"/>
  <c r="L77" i="4"/>
  <c r="L78" i="4"/>
  <c r="L79" i="4"/>
  <c r="L80" i="4"/>
  <c r="L81" i="4"/>
  <c r="L75" i="4"/>
  <c r="L83" i="4"/>
  <c r="L84" i="4"/>
  <c r="L85" i="4"/>
  <c r="L87" i="4"/>
  <c r="L82" i="4"/>
  <c r="L89" i="4"/>
  <c r="L90" i="4"/>
  <c r="L91" i="4"/>
  <c r="L86" i="4"/>
  <c r="L22" i="4"/>
  <c r="I79" i="4" l="1"/>
  <c r="I78" i="4"/>
  <c r="I74" i="4"/>
  <c r="I70" i="4"/>
  <c r="I56" i="4"/>
  <c r="I41" i="4"/>
  <c r="I37" i="4"/>
  <c r="I35" i="4"/>
  <c r="I33" i="4"/>
  <c r="I22" i="4"/>
  <c r="I86" i="4"/>
  <c r="I89" i="4"/>
  <c r="I80" i="4"/>
  <c r="I77" i="4"/>
  <c r="I72" i="4"/>
  <c r="I69" i="4"/>
  <c r="I67" i="4"/>
  <c r="I66" i="4"/>
  <c r="I65" i="4"/>
  <c r="I64" i="4"/>
  <c r="I60" i="4"/>
  <c r="I53" i="4"/>
  <c r="I52" i="4"/>
  <c r="I51" i="4"/>
  <c r="I50" i="4"/>
  <c r="I47" i="4"/>
  <c r="I45" i="4"/>
  <c r="I44" i="4"/>
  <c r="I36" i="4"/>
  <c r="I30" i="4"/>
  <c r="I28" i="4"/>
  <c r="I25" i="4"/>
  <c r="I55" i="4"/>
  <c r="I87" i="4"/>
  <c r="I91" i="4"/>
  <c r="I90" i="4"/>
  <c r="I76" i="4"/>
  <c r="I81" i="4"/>
  <c r="I75" i="4"/>
  <c r="I83" i="4"/>
  <c r="I84" i="4"/>
  <c r="I85" i="4"/>
  <c r="I58" i="4"/>
  <c r="I59" i="4"/>
  <c r="I61" i="4"/>
  <c r="I62" i="4"/>
  <c r="I63" i="4"/>
  <c r="I73" i="4"/>
  <c r="I57" i="4"/>
  <c r="I42" i="4"/>
  <c r="I43" i="4"/>
  <c r="I46" i="4"/>
  <c r="I49" i="4"/>
  <c r="I54" i="4"/>
  <c r="I24" i="4"/>
  <c r="I26" i="4"/>
  <c r="I27" i="4"/>
  <c r="I29" i="4"/>
  <c r="I31" i="4"/>
  <c r="I32" i="4"/>
  <c r="I34" i="4"/>
  <c r="I38" i="4"/>
  <c r="I39" i="4"/>
  <c r="I23" i="4"/>
</calcChain>
</file>

<file path=xl/sharedStrings.xml><?xml version="1.0" encoding="utf-8"?>
<sst xmlns="http://schemas.openxmlformats.org/spreadsheetml/2006/main" count="425" uniqueCount="292">
  <si>
    <t>Wnioskodawca</t>
  </si>
  <si>
    <t xml:space="preserve">Tytuł projektu </t>
  </si>
  <si>
    <t xml:space="preserve">Całkowita wartość projektu [zł] </t>
  </si>
  <si>
    <t>Całkowita kwota wydatków kwalifikowalnych [zł]</t>
  </si>
  <si>
    <t>Suma przyznanych punktów w ramach oceny</t>
  </si>
  <si>
    <t>Numer wniosku o dofinansowanie</t>
  </si>
  <si>
    <t>Wartość dofinansowania 
[zł]</t>
  </si>
  <si>
    <t>w tym BP</t>
  </si>
  <si>
    <t>RPZP.09.03.00-32-0003/18</t>
  </si>
  <si>
    <t>MIASTO SZCZECINEK</t>
  </si>
  <si>
    <t>Adaptacja zabytkowej wieży ciśnień na cele społeczne</t>
  </si>
  <si>
    <t>RPZP.09.03.00-32-0004/18</t>
  </si>
  <si>
    <t>GMINA MORYŃ</t>
  </si>
  <si>
    <t>Adaptacja budynku poszkolnego na Wiejskie Centrum Kultury w Witnicy</t>
  </si>
  <si>
    <t>RPZP.09.03.00-32-0005/18</t>
  </si>
  <si>
    <t>Gmina Choszczno</t>
  </si>
  <si>
    <t>Modernizacja dworca kolejowego w Choszcznie jako platformy organizacji społecznych</t>
  </si>
  <si>
    <t>RPZP.09.03.00-32-0006/18</t>
  </si>
  <si>
    <t>GMINA ŚWIDWIN</t>
  </si>
  <si>
    <t>RPZP.09.03.00-32-0007/18</t>
  </si>
  <si>
    <t>GMINA NOWOGRÓDEK POMORSKI</t>
  </si>
  <si>
    <t>RPZP.09.03.00-32-0008/18</t>
  </si>
  <si>
    <t>GMINA TRZEBIATÓW</t>
  </si>
  <si>
    <t>RPZP.09.03.00-32-0009/18</t>
  </si>
  <si>
    <t>RPZP.09.03.00-32-0010/18</t>
  </si>
  <si>
    <t>RPZP.09.03.00-32-0011/18</t>
  </si>
  <si>
    <t>GMINA CEDYNIA</t>
  </si>
  <si>
    <t>Remont wieży widokowej w Cedyni</t>
  </si>
  <si>
    <t>GMINA RESKO</t>
  </si>
  <si>
    <t>Gminne Centrum Aktywności Lokalnej – Rynek w Resku</t>
  </si>
  <si>
    <t>Rewitalizacja zabytkowego budynku dworca PKP poprzez nadanie mu nowych funkcji społecznych, edukacyjnych i kulturalnych</t>
  </si>
  <si>
    <t>RPZP.09.03.00-32-0012/18</t>
  </si>
  <si>
    <t>CARITAS DIECEZJI KOSZALIŃSKO-KOŁOBRZESKIEJ</t>
  </si>
  <si>
    <t>Przebudowa budynku Domu Samotnej Matki w Koszalinie celem świadczenia wysokiej jakości usług społecznych</t>
  </si>
  <si>
    <t>Caritas Diecezji Koszalińsko-Kołobrzeskiej</t>
  </si>
  <si>
    <t>RPZP.09.03.00-32-0013/18</t>
  </si>
  <si>
    <t>Utworzenie Placówki Wsparcia Dziennego i mieszkania chronionego celem ograniczenia problemów społecznych występujących w Wałczu</t>
  </si>
  <si>
    <t>RPZP.09.03.00-32-0014/18</t>
  </si>
  <si>
    <t>RPZP.09.03.00-32-0017/18</t>
  </si>
  <si>
    <t>RPZP.09.03.00-32-0018/18</t>
  </si>
  <si>
    <t>RPZP.09.03.00-32-0019/18</t>
  </si>
  <si>
    <t>RPZP.09.03.00-32-0020/18</t>
  </si>
  <si>
    <t>RPZP.09.03.00-32-0021/18</t>
  </si>
  <si>
    <t>GMINA ŁOBEZ</t>
  </si>
  <si>
    <t>"Stare Boisko" – rewitalizacja zdegradowanego placu rekreacyjnego przy ul. Niepodległości w Łobzie wraz z rozbudową promenady.</t>
  </si>
  <si>
    <t>GMINA GRYFICE</t>
  </si>
  <si>
    <t>Zakręcone Gryfice</t>
  </si>
  <si>
    <t>Centrum komunikacyjne dla podróżnych</t>
  </si>
  <si>
    <t>Dzienny Dom Seniora</t>
  </si>
  <si>
    <t>Grupa Producentów Owoców i Warzyw Pomorze Sp. z o.o.</t>
  </si>
  <si>
    <t>Adaptacja obiektów popegeerowskich w Żabinie na miejsca hotelowe</t>
  </si>
  <si>
    <t>GMINA BARLINEK</t>
  </si>
  <si>
    <t>Termomodernizacja i remont 7 budynków komunalnych w Barlinku</t>
  </si>
  <si>
    <t>Rewitalizacja centrum miejscowości Moczydło</t>
  </si>
  <si>
    <t>RPZP.09.03.00-32-0022/18</t>
  </si>
  <si>
    <t>RPZP.09.03.00-32-0023/18</t>
  </si>
  <si>
    <t>Budowa i wyposażenie świetlicy wiejskiej w Strąpiu</t>
  </si>
  <si>
    <t>Adaptacja budynku byłej szkoły tzw. „Ekonomika” położonego w Barlinku przy ul. Jeziornej 8 na cele Centrum Wsparcia Rodziny, Urzędu Stanu Cywilnego</t>
  </si>
  <si>
    <t>RPZP.09.03.00-32-0024/18</t>
  </si>
  <si>
    <t>RPZP.09.03.00-32-0025/18</t>
  </si>
  <si>
    <t>RPZP.09.03.00-32-0026/18</t>
  </si>
  <si>
    <t>RPZP.09.03.00-32-0027/18</t>
  </si>
  <si>
    <t>RPZP.09.03.00-32-0028/18</t>
  </si>
  <si>
    <t>RPZP.09.03.00-32-0029/18</t>
  </si>
  <si>
    <t>RPZP.09.03.00-32-0030/18</t>
  </si>
  <si>
    <t>Stworzenie bazy lokalowej na potrzeby działalności organizacji sportowych oraz wydarzeń sportowo-rekreacyjnych dla mieszkańców poprzez przebudowę zaplecza stadionu miejskiego w Barlinku</t>
  </si>
  <si>
    <t>Miejskie Centrum Rekreacji i Integracji Społecznej</t>
  </si>
  <si>
    <t>Wspólnota Mieszkaniowa nieruchomości przy ul. Gorzowskiej 66</t>
  </si>
  <si>
    <t>Termomodernizacja i remont budynków mieszkaniowych 4 wspólnot mieszkaniowych tj.: Gorzowska 56, 66, 67 i Chmielna 6</t>
  </si>
  <si>
    <t>Wspólnota Mieszkaniowa nieruchomości przy ul. Gorzowskiej 62</t>
  </si>
  <si>
    <t>Termomodernizacja i remont budynków mieszkaniowych 5 wspólnot mieszkaniowych tj.: Gorzowska 8, 49a, 54, 62 i Kozia 5</t>
  </si>
  <si>
    <t>Centrum Inicjatyw Wiejskich</t>
  </si>
  <si>
    <t>Budowa budynku przystosowanego do prowadzenia zajęć aktywizujących i integrujących społeczność lokalną wraz z kompleksowym wyposażeniem pomieszczeń w sprzęt służący do prowadzenia zajęć animacyjnych</t>
  </si>
  <si>
    <t>Stargardzkie Towarzystwo Budownictwa Społecznego Sp. z o.o.</t>
  </si>
  <si>
    <t>Rewitalizacja budynku przy ul. Bolesława Chrobrego 21 w Stargardzie -Stargardzkie Centrum Nauki</t>
  </si>
  <si>
    <t>RPZP.09.03.00-32-0031/18</t>
  </si>
  <si>
    <t>RPZP.09.03.00-32-0032/18</t>
  </si>
  <si>
    <t>RPZP.09.03.00-32-0034/18</t>
  </si>
  <si>
    <t>RPZP.09.03.00-32-0036/18</t>
  </si>
  <si>
    <t>RPZP.09.03.00-32-0035/18</t>
  </si>
  <si>
    <t>RPZP.09.03.00-32-0037/18</t>
  </si>
  <si>
    <t>RPZP.09.03.00-32-0038/18</t>
  </si>
  <si>
    <t>RPZP.09.03.00-32-0039/18</t>
  </si>
  <si>
    <t>RPZP.09.03.00-32-0040/18</t>
  </si>
  <si>
    <t>Kościół Chrześcijan Baptystów w RP Zbór w Szczecinie</t>
  </si>
  <si>
    <t>GMINA WARNICE</t>
  </si>
  <si>
    <t>Centrum Integracji Społeczno-Kulturalnej wsi Wójcin</t>
  </si>
  <si>
    <t>MIASTO BIAŁOGARD</t>
  </si>
  <si>
    <t>Rewitalizacja terenów publicznych przy ul. Zaułek Drzewny w Białogardzie</t>
  </si>
  <si>
    <t>GMINA POLANÓW</t>
  </si>
  <si>
    <t>Gmina Brzeżno</t>
  </si>
  <si>
    <t>Budowa Centrum Kultury w miejscowości Brzeżno, gm. Brzeżno</t>
  </si>
  <si>
    <t>Gmina Kozielice</t>
  </si>
  <si>
    <t>Gmina Wierzchowo</t>
  </si>
  <si>
    <t>Budowa przedszkola w Wierzchowie</t>
  </si>
  <si>
    <t>Gmina Goleniów</t>
  </si>
  <si>
    <t>Rampa-kultura - stworzenie wielofunkcyjnej przestrzeni w centrum miasta Goleniów i nadanie jej nowych funkcji społeczno-kulturalnych poprzez rewitalizację zdegradowanej infrastruktury pokolejowej</t>
  </si>
  <si>
    <t>RPZP.09.03.00-32-0042/18</t>
  </si>
  <si>
    <t>RPZP.09.03.00-32-0044/18</t>
  </si>
  <si>
    <t>RPZP.09.03.00-32-0045/18</t>
  </si>
  <si>
    <t>GMINA SŁAWNO</t>
  </si>
  <si>
    <t>RPZP.09.03.00-32-0046/18</t>
  </si>
  <si>
    <t>RPZP.09.03.00-32-0047/18</t>
  </si>
  <si>
    <t>RPZP.09.03.00-32-0048/18</t>
  </si>
  <si>
    <t>RPZP.09.03.00-32-0049/18</t>
  </si>
  <si>
    <t>RPZP.09.03.00-32-0051/18</t>
  </si>
  <si>
    <t>RPZP.09.03.00-32-0052/18</t>
  </si>
  <si>
    <t>RPZP.09.03.00-32-0053/18</t>
  </si>
  <si>
    <t>RPZP.09.03.00-32-0054/18</t>
  </si>
  <si>
    <t>RPZP.09.03.00-32-0055/18</t>
  </si>
  <si>
    <t>RPZP.09.03.00-32-0056/18</t>
  </si>
  <si>
    <t>RPZP.09.03.00-32-0057/18</t>
  </si>
  <si>
    <t>RPZP.09.03.00-32-0058/18</t>
  </si>
  <si>
    <t>RPZP.09.03.00-32-0059/18</t>
  </si>
  <si>
    <t>RPZP.09.03.00-32-0060/18</t>
  </si>
  <si>
    <t>RPZP.09.03.00-32-0061/18</t>
  </si>
  <si>
    <t>RPZP.09.03.00-32-0062/18</t>
  </si>
  <si>
    <t>RPZP.09.03.00-32-0065/18</t>
  </si>
  <si>
    <t>RPZP.09.03.00-32-0067/18</t>
  </si>
  <si>
    <t>RPZP.09.03.00-32-0070/18</t>
  </si>
  <si>
    <t>RPZP.09.03.00-32-0071/18</t>
  </si>
  <si>
    <t>RPZP.09.03.00-32-0072/18</t>
  </si>
  <si>
    <t>RPZP.09.03.00-32-0073/18</t>
  </si>
  <si>
    <t>RPZP.09.03.00-32-0075/18</t>
  </si>
  <si>
    <t>RPZP.09.03.00-32-0077/18</t>
  </si>
  <si>
    <t>RPZP.09.03.00-32-0079/18</t>
  </si>
  <si>
    <t>RPZP.09.03.00-32-0080/18</t>
  </si>
  <si>
    <t>RPZP.09.03.00-32-0081/18</t>
  </si>
  <si>
    <t>RPZP.09.03.00-32-0082/18</t>
  </si>
  <si>
    <t>RPZP.09.03.00-32-0083/18</t>
  </si>
  <si>
    <t>RPZP.09.03.00-32-0085/18</t>
  </si>
  <si>
    <t>Zagospodarowanie terenu wokół zbiornika retencyjnego w Giżynie wraz z przebudową zbiornika</t>
  </si>
  <si>
    <t>Ochrona, bezpieczeństwo, integracja i aktywizacja społeczności w Gminie Warnice - Budowa Centrum Społeczno-Ratowniczego w Wierzbnie wraz z budową drogi dojazdowej</t>
  </si>
  <si>
    <t>Rewitalizacja rynku miejskiego i jego otoczenia w celu przywrócenia i nadania im nowych funkcji min. społecznych, gospodarczych, edukacyjnych, kulturowych, rekreacyjnych</t>
  </si>
  <si>
    <t>Zaprojektowanie i budowa ścieżki rowerowej polegającej na adaptacji nieczynnego torowiska na odcinku Kozielice – Tetyń</t>
  </si>
  <si>
    <t>Kompleksowe odtworzenie funkcji społecznych, infrastrukturalnych i przestrzennych rewitalizowanego obszaru wsi Bobrowice</t>
  </si>
  <si>
    <t>Kompleksowe odtworzenie funkcji społecznych, gospodarczych, infrastrukturalnych i przestrzennych rewitalizowanego obszaru wsi Smardzewo</t>
  </si>
  <si>
    <t>Kompleksowe odtworzenie funkcji społeczno-gospodarczych, infrastrukturalnych i przestrzennych rewitalizowanego obszaru wsi Noskowo</t>
  </si>
  <si>
    <t>Kompleksowe odtworzenie funkcji społecznych, infrastrukturalnych i przestrzennych rewitalizowanego obszaru wsi Kwasowo</t>
  </si>
  <si>
    <t>Kompleksowe odtworzenie funkcji społecznych, infrastrukturalnych i przestrzennych rewitalizowanego obszaru wsi Rzyszczewo</t>
  </si>
  <si>
    <t>Zakład Domowej Opieki Długoterminowej Edyta Pajor-Dębicka</t>
  </si>
  <si>
    <t>GMINA SUCHAŃ</t>
  </si>
  <si>
    <t>Odtworzenie walorów technicznych i estetycznych budynków Użyteczności publicznej obszaru rewitalizacji na obszarze Gminy Suchań</t>
  </si>
  <si>
    <t>Stworzenie oferty spędzania wolnego czasu dla dzieci i młodzieży oraz dorosłych mieszkańców obszaru rewitalizacji poprzez budowę infrastruktury rekreacyjnej oraz kompleksu lekkoatletycznego w Suchaniu wraz z ofertą zajęć sportowych.</t>
  </si>
  <si>
    <t>Gmina Świdwin</t>
  </si>
  <si>
    <t>GMINA PEŁCZYCE</t>
  </si>
  <si>
    <t>Rewitalizacja sfery społecznej w Gminie Pełczyce – wyrównywanie szans rozwojowych dzieci poprzez budowę placów zabaw w miejscowościach: Boguszyny, Przekolno, Będargowiec, Będargowo.</t>
  </si>
  <si>
    <t>Modernizacja (zagospodarowanie) przestrzeni placu Mickiewicza w Pełczycach</t>
  </si>
  <si>
    <t>Zagospodarowanie brzegów Jeziora Panieńskiego i Jeziora Stawno.</t>
  </si>
  <si>
    <t>GMINA SIANÓW</t>
  </si>
  <si>
    <t>GMINA KARLINO</t>
  </si>
  <si>
    <t>Restauracja zabytkowego parku przy ulicy Waryńskiego w Karlinie</t>
  </si>
  <si>
    <t>GMINA WĘGORZYNO</t>
  </si>
  <si>
    <t>GMINA MYŚLIBÓRZ</t>
  </si>
  <si>
    <t>Modernizacja oraz zmiana funkcji budynku przy ul. Ratuszowa 12 z przeznaczeniem na Świetlicę Integracyjną dla seniorów.</t>
  </si>
  <si>
    <t>GMINA ŚWIESZYNO</t>
  </si>
  <si>
    <t>Marginalizacja deficytów obszaru Zegrza Pomorskiego</t>
  </si>
  <si>
    <t>GMINA POSTOMINO</t>
  </si>
  <si>
    <t>GMINA LIPIANY</t>
  </si>
  <si>
    <t>Modernizacja wraz z remontem Przedszkola Miejskiego w Lipianach</t>
  </si>
  <si>
    <t>BT PROPERTIES SPÓŁKA CYWILNA</t>
  </si>
  <si>
    <t>Modernizacja i remont dawnego hotelu Staromiejskiego wraz z zagospodarowaniem terenu.</t>
  </si>
  <si>
    <t>Gmina Drawno</t>
  </si>
  <si>
    <t>Rewitalizacja Gminy Drawno poprzez odnowę przestrzeni publicznych i przywrócenie im funkcji społeczno-gospodarczych- etap I</t>
  </si>
  <si>
    <t>Caritas Archidiecezji Szczecińsko-Kamieńskiej</t>
  </si>
  <si>
    <t>Hospicjum Stacjonarne w Świnoujściu</t>
  </si>
  <si>
    <t>Gmina Rymań</t>
  </si>
  <si>
    <t>Zagospodarowanie terenu przy ul. Polnej</t>
  </si>
  <si>
    <t>Rozbudowa bazy infrastrukturalnej na cele społeczne</t>
  </si>
  <si>
    <t>Zagospodarowanie terenów wokół stawu na miejsce integracji</t>
  </si>
  <si>
    <t>GMINA DZIWNÓW</t>
  </si>
  <si>
    <t>Rewitalizacja obszaru powojskowego w sołectwie Dziwna.</t>
  </si>
  <si>
    <t>Chorągiew Zachodniopomorska Związku Harcerstwa Polskiego</t>
  </si>
  <si>
    <t>Modernizacja i rozwój Stanicy Harcerskiej im. hm. Marcina Wielochowskiego w Drężnie</t>
  </si>
  <si>
    <t>GMINA DĘBNO</t>
  </si>
  <si>
    <t>GMINA KRZĘCIN</t>
  </si>
  <si>
    <t>Zagospodarowanie terenu nad jeziorem Krzęcińskim polegające na budowie ścieżki spacerowo – rowerowej szerokości 2,0 m, budowie oświetlenia solarnego, budowie pomostu z platformą widokową na jeziorze, budowie dwóch pawilonów socjalnych oraz innych elementów małej architektury wraz z przebudową drogi gminnej.</t>
  </si>
  <si>
    <t>GMINA DOBRZANY</t>
  </si>
  <si>
    <t>Gmina Dobra</t>
  </si>
  <si>
    <t>C</t>
  </si>
  <si>
    <t>B</t>
  </si>
  <si>
    <t>A</t>
  </si>
  <si>
    <t>Typ Gminy</t>
  </si>
  <si>
    <t>Stworzenie atrakcyjnych warunków do życia rodziny poprzez zagospodarowanie terenu sportowo-rekreacyjnego w miejscowości Pieńkowo</t>
  </si>
  <si>
    <t>Nadanie nowych funkcji kulturalnych i społecznych obiektowi wieży wodnej w Goleniowie - "Twierdza Design".</t>
  </si>
  <si>
    <t>Rozwój aktywności społecznej wybranych grup społecznie poprzez udostępnienie zaadaptowanych na cele rekreacyjne terenów położonych wzdłuż miejskich murów obronnych</t>
  </si>
  <si>
    <t>Przebudowa oraz zmiana sposobu użytkowania budynku po byłej hydroforni na świetlicę wiejską wraz z zagospodarowaniem terenu przyległego do budynku</t>
  </si>
  <si>
    <t>Rozbudowa świetlicy wiejskiej wraz z wyposażeniem w Bełtnie, Modernizacja i wyposażenie świetlicy wiejskiej wraz z remontem gminnej drogi w Ząbrowie, Modernizacja oraz wyposażenie pomieszczenia świetlicy wraz z rozbudową miejsca integracyjnego dla mieszkańców w Starym Przybysławiu - w ramach Lokalnego Programu Rewitalizacji Gminy Świdwin</t>
  </si>
  <si>
    <t>Zmniejszenie zagrożenia wykluczeniem społecznym ludności zamieszkującej miejscowość Stary Przybysław, poprzez uporządkowanie gospodarki ściekowej</t>
  </si>
  <si>
    <t>w tym EFRR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</si>
  <si>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</si>
  <si>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</si>
  <si>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</si>
  <si>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</si>
  <si>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</si>
  <si>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</si>
  <si>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</si>
  <si>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</si>
  <si>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</si>
  <si>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</si>
  <si>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</si>
  <si>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</si>
  <si>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</si>
  <si>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</si>
  <si>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</si>
  <si>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</si>
  <si>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</si>
  <si>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</si>
  <si>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</si>
  <si>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</si>
  <si>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</si>
  <si>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</si>
  <si>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</si>
  <si>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</si>
  <si>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</si>
  <si>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</si>
  <si>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</si>
  <si>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</si>
  <si>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</si>
  <si>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</si>
  <si>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</si>
  <si>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</si>
  <si>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</si>
  <si>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</si>
  <si>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</si>
  <si>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</si>
  <si>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</si>
  <si>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</si>
  <si>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</si>
  <si>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</si>
  <si>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</si>
  <si>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</si>
  <si>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</si>
  <si>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</si>
  <si>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</si>
  <si>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</si>
  <si>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</si>
  <si>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</si>
  <si>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</si>
  <si>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</si>
  <si>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</si>
  <si>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</si>
  <si>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</si>
  <si>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</si>
  <si>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</si>
  <si>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</si>
  <si>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</si>
  <si>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</si>
  <si>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</si>
  <si>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</si>
  <si>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</si>
  <si>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</si>
  <si>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</si>
  <si>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</si>
  <si>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</si>
  <si>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</si>
  <si>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</si>
  <si>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</si>
  <si>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</si>
  <si>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% przyznanych punktów</t>
  </si>
  <si>
    <t>Data skierowania projektu do dofinansowania</t>
  </si>
  <si>
    <t>RPZP.09.03.00-32-0002/18</t>
  </si>
  <si>
    <t>Gmina Gościno</t>
  </si>
  <si>
    <t>Adaptacja przestrzeni publicznej na obszarze popegeerowskim i nadanie jej nowych funkcji publiczno - społecznych - centrum kulturalno- rekreacyjne i sportowe w miejscowości Myślino Gmina Gościno</t>
  </si>
  <si>
    <t>69.</t>
  </si>
  <si>
    <t>RPZP.09.03.00-32-0074/18</t>
  </si>
  <si>
    <t>Remont i modernizacja stadionu w Rymaniu oraz odnowa i zagospodarowanie otaczającego go terenu</t>
  </si>
  <si>
    <t>70.</t>
  </si>
  <si>
    <t xml:space="preserve"> 18 września 2018 r.</t>
  </si>
  <si>
    <t xml:space="preserve">  18 września 2018 r.</t>
  </si>
  <si>
    <t xml:space="preserve">
</t>
  </si>
  <si>
    <t xml:space="preserve">
LISTA PROJEKTÓW, KTÓRE SPEŁNIŁY KRYTERIA WYBORU I UZYSKAŁY WYMAGANĄ LICZBĘ PUNKTÓW 
Numer konkursu: RPZP.09.03.00-IZ.00-32-002/17
Oś priorytetowa 9 Infrastruktura publiczna
Działanie 9.3 Wspieranie rewitalizacji w sferze fizycznej, gospodarczej i społecznej ubogich społeczności i obszarów miejskich i wiejskich</t>
  </si>
  <si>
    <t>12 lutego 2019 r.</t>
  </si>
  <si>
    <t>29 marca 2019 r.</t>
  </si>
  <si>
    <t>23 lipca 2019 r.</t>
  </si>
  <si>
    <r>
      <t xml:space="preserve">12 lutego 2019 r.
</t>
    </r>
    <r>
      <rPr>
        <b/>
        <sz val="11"/>
        <rFont val="Czcionka tekstu podstawowego"/>
        <family val="2"/>
        <charset val="238"/>
      </rPr>
      <t>Rezygnacja - zwolniona alokacja w ramach projektu (EFRR):
375 000,00 PLN</t>
    </r>
  </si>
  <si>
    <r>
      <t xml:space="preserve"> 18 września 2018 r.
</t>
    </r>
    <r>
      <rPr>
        <b/>
        <sz val="11"/>
        <rFont val="Czcionka tekstu podstawowego"/>
        <family val="2"/>
        <charset val="238"/>
      </rPr>
      <t>Rezygnacja - zwolniona alokacja w ramach projektu (EFRR): 
657 038,01 PLN</t>
    </r>
  </si>
  <si>
    <r>
      <t xml:space="preserve"> 18 września 2018 r.
</t>
    </r>
    <r>
      <rPr>
        <b/>
        <sz val="11"/>
        <rFont val="Czcionka tekstu podstawowego"/>
        <charset val="238"/>
      </rPr>
      <t>Rezygnacja - zwolniona alokacja w ramach projektu (EFRR): 
3 000 324,75 PLN</t>
    </r>
  </si>
  <si>
    <t>Remont i termomodernizacja budynków w m. Pelczyce</t>
  </si>
  <si>
    <t>Podniesienie jakości przestrzeni Placu pod Lipami i utworzenie Centrum Nauki</t>
  </si>
  <si>
    <t>Odbudowa, przebudowa, remont zabytkowego budynku pałacu wraz ze zmianą sposobu użytkowania z funkcji biurowo-mieszkalnej na budynek zamieszkania zbiorowego</t>
  </si>
  <si>
    <t>Powstanie Domu Dziennego Pobytu i Środowiskowego Domu Samopomocy (ŚDS)</t>
  </si>
  <si>
    <t>Międzynarodowe Centrum Kulturalno-Kongresowe przy ul. Stoisława 4 - rewitalizacja Kościoła Baptystów w Szczecinie</t>
  </si>
  <si>
    <t>Przebudowa i modernizacja oczyszczalni ścieków w miejscowości Bienice – gmina Dobra</t>
  </si>
  <si>
    <r>
      <t xml:space="preserve"> 18 września 2018 r.
</t>
    </r>
    <r>
      <rPr>
        <b/>
        <sz val="11"/>
        <rFont val="Czcionka tekstu podstawowego"/>
        <charset val="238"/>
      </rPr>
      <t>Rezygnacja - zwolniona alokacja w ramach projektu (EFRR): 
3 322 430,67 PLN</t>
    </r>
  </si>
  <si>
    <r>
      <t xml:space="preserve"> 18 września 2018 r.
</t>
    </r>
    <r>
      <rPr>
        <b/>
        <sz val="11"/>
        <rFont val="Czcionka tekstu podstawowego"/>
        <charset val="238"/>
      </rPr>
      <t>Oszczędności w ramach projektu (EFRR):
7 573,50 PLN</t>
    </r>
  </si>
  <si>
    <r>
      <t xml:space="preserve"> 18 września 2018 r.
</t>
    </r>
    <r>
      <rPr>
        <b/>
        <sz val="11"/>
        <rFont val="Czcionka tekstu podstawowego"/>
        <charset val="238"/>
      </rPr>
      <t>Rezygnacja - zwolniona alokacja w ramach projektu (EFRR): 
3 999 989,55 PLN</t>
    </r>
  </si>
  <si>
    <r>
      <t xml:space="preserve">12 lutego 2019 r.
</t>
    </r>
    <r>
      <rPr>
        <b/>
        <sz val="11"/>
        <rFont val="Czcionka tekstu podstawowego"/>
        <charset val="238"/>
      </rPr>
      <t>Oszczędności w ramach projektu (EFRR):
0,01 PLN</t>
    </r>
  </si>
  <si>
    <t>Przebudowa budynku Niepublicznego Zakładu Opieki Zdrowotnej wraz ze zmianą sposobu użytkowania I–go piętra i poddasza na cele mieszkalne oraz zagospodarowanie terenu</t>
  </si>
  <si>
    <r>
      <t xml:space="preserve"> 18 września 2018 r.
</t>
    </r>
    <r>
      <rPr>
        <b/>
        <sz val="11"/>
        <rFont val="Czcionka tekstu podstawowego"/>
        <charset val="238"/>
      </rPr>
      <t>Odmowa podpisania umowy o dofinansowanie (uchwała nr 1324/19) - zwolniona alokacja w ramach projektu (EFRR): 
2 727 304,43 PLN</t>
    </r>
  </si>
  <si>
    <t>10 września 2019 r.</t>
  </si>
  <si>
    <t xml:space="preserve">                                                                                                                         Załącznik nr 1 do uchwały nr 1609/19 Zarządu Województwa Zachodniopomorskiego z dnia 10 września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</si>
</sst>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Czcionka tekstu podstawowego"/>
      <charset val="238"/>
    </font>
    <font>
      <b/>
      <sz val="1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horizontal="center" vertical="center"/>
    </xf>
    <xf numFmtId="43" fontId="0" fillId="0" borderId="0" xfId="0" applyNumberFormat="1"/>
    <xf numFmtId="0" fontId="2" fillId="3" borderId="1" xfId="0" applyFont="1" applyFill="1" applyBorder="1" applyAlignment="1">
      <alignment horizontal="left" vertical="center" wrapText="1" indent="1"/>
    </xf>
    <xf numFmtId="4" fontId="0" fillId="0" borderId="0" xfId="0" applyNumberFormat="1"/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0" fillId="0" borderId="0" xfId="0" applyBorder="1"/>
    <xf numFmtId="0" fontId="1" fillId="3" borderId="0" xfId="0" applyFont="1" applyFill="1" applyBorder="1" applyAlignment="1">
      <alignment horizontal="center" vertical="center" wrapText="1"/>
    </xf>
    <xf numFmtId="43" fontId="1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43" fontId="2" fillId="4" borderId="1" xfId="1" applyFont="1" applyFill="1" applyBorder="1" applyAlignment="1">
      <alignment vertical="center" wrapText="1"/>
    </xf>
    <xf numFmtId="10" fontId="2" fillId="4" borderId="1" xfId="0" applyNumberFormat="1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vertical="center"/>
    </xf>
    <xf numFmtId="43" fontId="2" fillId="4" borderId="1" xfId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 indent="1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 indent="1"/>
    </xf>
    <xf numFmtId="43" fontId="2" fillId="4" borderId="1" xfId="1" applyFont="1" applyFill="1" applyBorder="1" applyAlignment="1">
      <alignment horizontal="center" vertical="center" wrapText="1"/>
    </xf>
    <xf numFmtId="43" fontId="2" fillId="4" borderId="2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1158170</xdr:colOff>
      <xdr:row>8</xdr:row>
      <xdr:rowOff>99934</xdr:rowOff>
    </xdr:from>
    <xdr:to>
      <xdr:col>7</xdr:col>
      <xdr:colOff>1261673</xdr:colOff>
      <xdr:row>13</xdr:row>
      <xdr:rowOff>137053</xdr:rowOff>
    </xdr:to>
    <xdr:pic>
      <xdr:nvPicPr>
        <xdr:cNvPr id="2" name="Obraz 1" descr="ciąg logotypów_NSS-UE-FStru_RPO-WZ_14-20_mon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826" y="749508"/>
          <a:ext cx="8323109" cy="911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2"/>
  <sheetViews>
    <sheetView tabSelected="1" zoomScale="61" zoomScaleNormal="61" workbookViewId="0">
      <selection sqref="A1:M6"/>
    </sheetView>
  </sheetViews>
  <sheetFormatPr defaultRowHeight="13.8"/>
  <cols>
    <col min="1" max="1" width="6.19921875" customWidth="1"/>
    <col min="2" max="2" width="28.69921875" customWidth="1"/>
    <col min="3" max="3" width="31.8984375" customWidth="1"/>
    <col min="4" max="4" width="55.19921875" style="4" customWidth="1"/>
    <col min="5" max="9" width="17.5" customWidth="1"/>
    <col min="10" max="10" width="14.59765625" hidden="1" customWidth="1"/>
    <col min="11" max="11" width="15.296875" customWidth="1"/>
    <col min="12" max="12" width="15.5" customWidth="1"/>
    <col min="13" max="13" width="27.5" customWidth="1"/>
    <col min="14" max="14" width="26.59765625" customWidth="1"/>
  </cols>
  <sheetData>
    <row r="1" spans="1:13">
      <c r="A1" s="35" t="s">
        <v>291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9.6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3.8" hidden="1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13.8" hidden="1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13.8" hidden="1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13.8" hidden="1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ht="13.95" customHeight="1">
      <c r="A7" s="34" t="s">
        <v>271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ht="13.95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3" ht="13.9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3" ht="13.95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3" ht="13.95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pans="1:13" ht="13.95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3" ht="13.9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13.95" customHeigh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 ht="13.95" customHeight="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3" ht="13.95" customHeight="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1:14" ht="13.95" customHeight="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4" ht="13.95" customHeight="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pans="1:14" ht="13.9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14" ht="27.6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  <row r="21" spans="1:14" ht="64.8" customHeight="1">
      <c r="A21" s="2" t="s">
        <v>190</v>
      </c>
      <c r="B21" s="3" t="s">
        <v>5</v>
      </c>
      <c r="C21" s="2" t="s">
        <v>0</v>
      </c>
      <c r="D21" s="3" t="s">
        <v>1</v>
      </c>
      <c r="E21" s="3" t="s">
        <v>2</v>
      </c>
      <c r="F21" s="3" t="s">
        <v>3</v>
      </c>
      <c r="G21" s="3" t="s">
        <v>6</v>
      </c>
      <c r="H21" s="3" t="s">
        <v>7</v>
      </c>
      <c r="I21" s="3" t="s">
        <v>189</v>
      </c>
      <c r="J21" s="3" t="s">
        <v>182</v>
      </c>
      <c r="K21" s="3" t="s">
        <v>4</v>
      </c>
      <c r="L21" s="5" t="s">
        <v>259</v>
      </c>
      <c r="M21" s="5" t="s">
        <v>260</v>
      </c>
    </row>
    <row r="22" spans="1:14" s="1" customFormat="1" ht="77.400000000000006" customHeight="1">
      <c r="A22" s="19" t="s">
        <v>191</v>
      </c>
      <c r="B22" s="20" t="s">
        <v>126</v>
      </c>
      <c r="C22" s="21" t="s">
        <v>172</v>
      </c>
      <c r="D22" s="28" t="s">
        <v>173</v>
      </c>
      <c r="E22" s="22">
        <v>542170</v>
      </c>
      <c r="F22" s="22">
        <v>431788.62</v>
      </c>
      <c r="G22" s="22">
        <v>388609.75</v>
      </c>
      <c r="H22" s="22">
        <v>0</v>
      </c>
      <c r="I22" s="22">
        <f t="shared" ref="I22:I71" si="0">G22-H22</f>
        <v>388609.75</v>
      </c>
      <c r="J22" s="31" t="s">
        <v>181</v>
      </c>
      <c r="K22" s="31">
        <v>78</v>
      </c>
      <c r="L22" s="23">
        <f>K22/100</f>
        <v>0.78</v>
      </c>
      <c r="M22" s="20" t="s">
        <v>268</v>
      </c>
    </row>
    <row r="23" spans="1:14" s="1" customFormat="1" ht="77.400000000000006" customHeight="1">
      <c r="A23" s="19" t="s">
        <v>192</v>
      </c>
      <c r="B23" s="19" t="s">
        <v>111</v>
      </c>
      <c r="C23" s="19" t="s">
        <v>145</v>
      </c>
      <c r="D23" s="28" t="s">
        <v>148</v>
      </c>
      <c r="E23" s="24">
        <v>6160014.3300000001</v>
      </c>
      <c r="F23" s="24">
        <v>6160014.3300000001</v>
      </c>
      <c r="G23" s="24">
        <v>4000000</v>
      </c>
      <c r="H23" s="24">
        <v>616001.43000000005</v>
      </c>
      <c r="I23" s="24">
        <f t="shared" si="0"/>
        <v>3383998.57</v>
      </c>
      <c r="J23" s="25" t="s">
        <v>180</v>
      </c>
      <c r="K23" s="25">
        <v>74.400000000000006</v>
      </c>
      <c r="L23" s="23">
        <f t="shared" ref="L23:L89" si="1">K23/100</f>
        <v>0.74400000000000011</v>
      </c>
      <c r="M23" s="20" t="s">
        <v>269</v>
      </c>
    </row>
    <row r="24" spans="1:14" s="1" customFormat="1" ht="77.400000000000006" customHeight="1">
      <c r="A24" s="19" t="s">
        <v>193</v>
      </c>
      <c r="B24" s="19" t="s">
        <v>14</v>
      </c>
      <c r="C24" s="19" t="s">
        <v>15</v>
      </c>
      <c r="D24" s="28" t="s">
        <v>16</v>
      </c>
      <c r="E24" s="24">
        <v>5293680.0999999996</v>
      </c>
      <c r="F24" s="24">
        <v>4704979.78</v>
      </c>
      <c r="G24" s="24">
        <v>3999232.76</v>
      </c>
      <c r="H24" s="24">
        <v>470497.97</v>
      </c>
      <c r="I24" s="24">
        <f t="shared" si="0"/>
        <v>3528734.79</v>
      </c>
      <c r="J24" s="25" t="s">
        <v>180</v>
      </c>
      <c r="K24" s="25">
        <v>73.02</v>
      </c>
      <c r="L24" s="23">
        <f t="shared" si="1"/>
        <v>0.73019999999999996</v>
      </c>
      <c r="M24" s="20" t="s">
        <v>268</v>
      </c>
    </row>
    <row r="25" spans="1:14" s="1" customFormat="1" ht="77.400000000000006" customHeight="1">
      <c r="A25" s="19" t="s">
        <v>194</v>
      </c>
      <c r="B25" s="19" t="s">
        <v>31</v>
      </c>
      <c r="C25" s="20" t="s">
        <v>32</v>
      </c>
      <c r="D25" s="28" t="s">
        <v>33</v>
      </c>
      <c r="E25" s="24">
        <v>2913183.8</v>
      </c>
      <c r="F25" s="24">
        <v>2913183.8</v>
      </c>
      <c r="G25" s="24">
        <v>1893569.45</v>
      </c>
      <c r="H25" s="24">
        <v>291318.38</v>
      </c>
      <c r="I25" s="24">
        <f t="shared" si="0"/>
        <v>1602251.0699999998</v>
      </c>
      <c r="J25" s="25" t="s">
        <v>179</v>
      </c>
      <c r="K25" s="25">
        <v>73.02</v>
      </c>
      <c r="L25" s="23">
        <f t="shared" si="1"/>
        <v>0.73019999999999996</v>
      </c>
      <c r="M25" s="20" t="s">
        <v>268</v>
      </c>
    </row>
    <row r="26" spans="1:14" s="1" customFormat="1" ht="77.400000000000006" customHeight="1">
      <c r="A26" s="19" t="s">
        <v>195</v>
      </c>
      <c r="B26" s="19" t="s">
        <v>101</v>
      </c>
      <c r="C26" s="19" t="s">
        <v>100</v>
      </c>
      <c r="D26" s="28" t="s">
        <v>137</v>
      </c>
      <c r="E26" s="24">
        <v>1748638</v>
      </c>
      <c r="F26" s="24">
        <v>1748638</v>
      </c>
      <c r="G26" s="24">
        <v>1486342.29</v>
      </c>
      <c r="H26" s="24">
        <v>174863.8</v>
      </c>
      <c r="I26" s="24">
        <f t="shared" si="0"/>
        <v>1311478.49</v>
      </c>
      <c r="J26" s="31" t="s">
        <v>180</v>
      </c>
      <c r="K26" s="25">
        <v>72.59</v>
      </c>
      <c r="L26" s="23">
        <f t="shared" si="1"/>
        <v>0.72589999999999999</v>
      </c>
      <c r="M26" s="20" t="s">
        <v>268</v>
      </c>
    </row>
    <row r="27" spans="1:14" s="1" customFormat="1" ht="77.400000000000006" customHeight="1">
      <c r="A27" s="19" t="s">
        <v>196</v>
      </c>
      <c r="B27" s="19" t="s">
        <v>102</v>
      </c>
      <c r="C27" s="19" t="s">
        <v>100</v>
      </c>
      <c r="D27" s="28" t="s">
        <v>138</v>
      </c>
      <c r="E27" s="24">
        <v>3478138</v>
      </c>
      <c r="F27" s="24">
        <v>3315768</v>
      </c>
      <c r="G27" s="24">
        <v>2818402.8</v>
      </c>
      <c r="H27" s="24">
        <v>331576.8</v>
      </c>
      <c r="I27" s="24">
        <f t="shared" si="0"/>
        <v>2486826</v>
      </c>
      <c r="J27" s="31" t="s">
        <v>180</v>
      </c>
      <c r="K27" s="25">
        <v>72.400000000000006</v>
      </c>
      <c r="L27" s="23">
        <f t="shared" si="1"/>
        <v>0.72400000000000009</v>
      </c>
      <c r="M27" s="20" t="s">
        <v>268</v>
      </c>
    </row>
    <row r="28" spans="1:14" s="1" customFormat="1" ht="77.400000000000006" customHeight="1">
      <c r="A28" s="19" t="s">
        <v>197</v>
      </c>
      <c r="B28" s="19" t="s">
        <v>62</v>
      </c>
      <c r="C28" s="20" t="s">
        <v>69</v>
      </c>
      <c r="D28" s="28" t="s">
        <v>70</v>
      </c>
      <c r="E28" s="24">
        <v>1602650</v>
      </c>
      <c r="F28" s="24">
        <v>1602650</v>
      </c>
      <c r="G28" s="24">
        <v>1041722.5</v>
      </c>
      <c r="H28" s="24">
        <v>160265</v>
      </c>
      <c r="I28" s="24">
        <f t="shared" si="0"/>
        <v>881457.5</v>
      </c>
      <c r="J28" s="25" t="s">
        <v>179</v>
      </c>
      <c r="K28" s="25">
        <v>72.319999999999993</v>
      </c>
      <c r="L28" s="23">
        <f t="shared" si="1"/>
        <v>0.72319999999999995</v>
      </c>
      <c r="M28" s="20" t="s">
        <v>268</v>
      </c>
    </row>
    <row r="29" spans="1:14" s="1" customFormat="1" ht="77.400000000000006" customHeight="1">
      <c r="A29" s="19" t="s">
        <v>198</v>
      </c>
      <c r="B29" s="19" t="s">
        <v>78</v>
      </c>
      <c r="C29" s="19" t="s">
        <v>89</v>
      </c>
      <c r="D29" s="28" t="s">
        <v>133</v>
      </c>
      <c r="E29" s="24">
        <v>4097912.49</v>
      </c>
      <c r="F29" s="24">
        <v>4097912.49</v>
      </c>
      <c r="G29" s="24">
        <v>3483225.55</v>
      </c>
      <c r="H29" s="24">
        <v>409791.24</v>
      </c>
      <c r="I29" s="24">
        <f t="shared" si="0"/>
        <v>3073434.3099999996</v>
      </c>
      <c r="J29" s="25" t="s">
        <v>180</v>
      </c>
      <c r="K29" s="25">
        <v>72.31</v>
      </c>
      <c r="L29" s="23">
        <f t="shared" si="1"/>
        <v>0.72310000000000008</v>
      </c>
      <c r="M29" s="20" t="s">
        <v>268</v>
      </c>
      <c r="N29" s="13"/>
    </row>
    <row r="30" spans="1:14" s="1" customFormat="1" ht="77.400000000000006" customHeight="1">
      <c r="A30" s="19" t="s">
        <v>199</v>
      </c>
      <c r="B30" s="19" t="s">
        <v>61</v>
      </c>
      <c r="C30" s="20" t="s">
        <v>67</v>
      </c>
      <c r="D30" s="28" t="s">
        <v>68</v>
      </c>
      <c r="E30" s="24">
        <v>1511302</v>
      </c>
      <c r="F30" s="24">
        <v>1511302</v>
      </c>
      <c r="G30" s="24">
        <v>982346.3</v>
      </c>
      <c r="H30" s="24">
        <v>151130.20000000001</v>
      </c>
      <c r="I30" s="24">
        <f t="shared" si="0"/>
        <v>831216.10000000009</v>
      </c>
      <c r="J30" s="25" t="s">
        <v>179</v>
      </c>
      <c r="K30" s="25">
        <v>72.260000000000005</v>
      </c>
      <c r="L30" s="23">
        <f t="shared" si="1"/>
        <v>0.72260000000000002</v>
      </c>
      <c r="M30" s="20" t="s">
        <v>268</v>
      </c>
      <c r="N30" s="13"/>
    </row>
    <row r="31" spans="1:14" s="1" customFormat="1" ht="77.400000000000006" customHeight="1">
      <c r="A31" s="19" t="s">
        <v>200</v>
      </c>
      <c r="B31" s="19" t="s">
        <v>35</v>
      </c>
      <c r="C31" s="20" t="s">
        <v>34</v>
      </c>
      <c r="D31" s="28" t="s">
        <v>36</v>
      </c>
      <c r="E31" s="25">
        <v>1264212.6499999999</v>
      </c>
      <c r="F31" s="24">
        <v>941879.43</v>
      </c>
      <c r="G31" s="24">
        <v>800597.49</v>
      </c>
      <c r="H31" s="24">
        <v>94187.94</v>
      </c>
      <c r="I31" s="24">
        <f t="shared" si="0"/>
        <v>706409.55</v>
      </c>
      <c r="J31" s="25" t="s">
        <v>180</v>
      </c>
      <c r="K31" s="25">
        <v>72.040000000000006</v>
      </c>
      <c r="L31" s="23">
        <f t="shared" si="1"/>
        <v>0.72040000000000004</v>
      </c>
      <c r="M31" s="20" t="s">
        <v>285</v>
      </c>
      <c r="N31" s="18" t="s">
        <v>270</v>
      </c>
    </row>
    <row r="32" spans="1:14" s="1" customFormat="1" ht="77.400000000000006" customHeight="1">
      <c r="A32" s="19" t="s">
        <v>201</v>
      </c>
      <c r="B32" s="19" t="s">
        <v>98</v>
      </c>
      <c r="C32" s="19" t="s">
        <v>100</v>
      </c>
      <c r="D32" s="28" t="s">
        <v>135</v>
      </c>
      <c r="E32" s="24">
        <v>3470220</v>
      </c>
      <c r="F32" s="24">
        <v>3470220</v>
      </c>
      <c r="G32" s="24">
        <v>2949687</v>
      </c>
      <c r="H32" s="24">
        <v>347022</v>
      </c>
      <c r="I32" s="24">
        <f t="shared" si="0"/>
        <v>2602665</v>
      </c>
      <c r="J32" s="31" t="s">
        <v>180</v>
      </c>
      <c r="K32" s="25">
        <v>71.31</v>
      </c>
      <c r="L32" s="23">
        <f t="shared" si="1"/>
        <v>0.71310000000000007</v>
      </c>
      <c r="M32" s="20" t="s">
        <v>268</v>
      </c>
      <c r="N32" s="13"/>
    </row>
    <row r="33" spans="1:14" s="1" customFormat="1" ht="77.400000000000006" customHeight="1">
      <c r="A33" s="19" t="s">
        <v>202</v>
      </c>
      <c r="B33" s="20" t="s">
        <v>104</v>
      </c>
      <c r="C33" s="20" t="s">
        <v>140</v>
      </c>
      <c r="D33" s="28" t="s">
        <v>280</v>
      </c>
      <c r="E33" s="22">
        <v>6116428.0499999998</v>
      </c>
      <c r="F33" s="22">
        <v>6040783.0499999998</v>
      </c>
      <c r="G33" s="22">
        <v>3322430.67</v>
      </c>
      <c r="H33" s="22">
        <v>0</v>
      </c>
      <c r="I33" s="22">
        <f t="shared" si="0"/>
        <v>3322430.67</v>
      </c>
      <c r="J33" s="31" t="s">
        <v>181</v>
      </c>
      <c r="K33" s="31">
        <v>71.290000000000006</v>
      </c>
      <c r="L33" s="23">
        <f t="shared" si="1"/>
        <v>0.71290000000000009</v>
      </c>
      <c r="M33" s="20" t="s">
        <v>284</v>
      </c>
    </row>
    <row r="34" spans="1:14" s="1" customFormat="1" ht="77.400000000000006" customHeight="1">
      <c r="A34" s="19" t="s">
        <v>203</v>
      </c>
      <c r="B34" s="19" t="s">
        <v>103</v>
      </c>
      <c r="C34" s="19" t="s">
        <v>100</v>
      </c>
      <c r="D34" s="28" t="s">
        <v>139</v>
      </c>
      <c r="E34" s="24">
        <v>4161700</v>
      </c>
      <c r="F34" s="24">
        <v>3825247.79</v>
      </c>
      <c r="G34" s="24">
        <v>3251460.61</v>
      </c>
      <c r="H34" s="24">
        <v>382524.77</v>
      </c>
      <c r="I34" s="24">
        <f t="shared" si="0"/>
        <v>2868935.84</v>
      </c>
      <c r="J34" s="31" t="s">
        <v>180</v>
      </c>
      <c r="K34" s="25">
        <v>70.34</v>
      </c>
      <c r="L34" s="23">
        <f t="shared" si="1"/>
        <v>0.70340000000000003</v>
      </c>
      <c r="M34" s="20" t="s">
        <v>268</v>
      </c>
    </row>
    <row r="35" spans="1:14" s="1" customFormat="1" ht="77.400000000000006" customHeight="1">
      <c r="A35" s="19" t="s">
        <v>204</v>
      </c>
      <c r="B35" s="20" t="s">
        <v>128</v>
      </c>
      <c r="C35" s="20" t="s">
        <v>175</v>
      </c>
      <c r="D35" s="28" t="s">
        <v>176</v>
      </c>
      <c r="E35" s="22">
        <v>1265673.75</v>
      </c>
      <c r="F35" s="22">
        <v>1244869.8400000001</v>
      </c>
      <c r="G35" s="22">
        <v>1120382.8500000001</v>
      </c>
      <c r="H35" s="22">
        <v>124486.98</v>
      </c>
      <c r="I35" s="22">
        <f t="shared" si="0"/>
        <v>995895.87000000011</v>
      </c>
      <c r="J35" s="31" t="s">
        <v>181</v>
      </c>
      <c r="K35" s="31">
        <v>70.180000000000007</v>
      </c>
      <c r="L35" s="23">
        <f t="shared" si="1"/>
        <v>0.70180000000000009</v>
      </c>
      <c r="M35" s="20" t="s">
        <v>268</v>
      </c>
    </row>
    <row r="36" spans="1:14" ht="110.4" customHeight="1">
      <c r="A36" s="19" t="s">
        <v>205</v>
      </c>
      <c r="B36" s="19" t="s">
        <v>121</v>
      </c>
      <c r="C36" s="20" t="s">
        <v>164</v>
      </c>
      <c r="D36" s="28" t="s">
        <v>165</v>
      </c>
      <c r="E36" s="24">
        <v>12804445.75</v>
      </c>
      <c r="F36" s="24">
        <v>12726955.75</v>
      </c>
      <c r="G36" s="24">
        <v>4000000</v>
      </c>
      <c r="H36" s="24">
        <v>1272695.57</v>
      </c>
      <c r="I36" s="24">
        <f t="shared" si="0"/>
        <v>2727304.4299999997</v>
      </c>
      <c r="J36" s="25" t="s">
        <v>179</v>
      </c>
      <c r="K36" s="25">
        <v>70.010000000000005</v>
      </c>
      <c r="L36" s="23">
        <f t="shared" si="1"/>
        <v>0.70010000000000006</v>
      </c>
      <c r="M36" s="20" t="s">
        <v>289</v>
      </c>
    </row>
    <row r="37" spans="1:14" ht="77.400000000000006" customHeight="1">
      <c r="A37" s="19" t="s">
        <v>206</v>
      </c>
      <c r="B37" s="20" t="s">
        <v>114</v>
      </c>
      <c r="C37" s="20" t="s">
        <v>152</v>
      </c>
      <c r="D37" s="28" t="s">
        <v>186</v>
      </c>
      <c r="E37" s="22">
        <v>1148056.0900000001</v>
      </c>
      <c r="F37" s="22">
        <v>1147933.0900000001</v>
      </c>
      <c r="G37" s="22">
        <v>1033139.78</v>
      </c>
      <c r="H37" s="22">
        <v>114793.3</v>
      </c>
      <c r="I37" s="22">
        <f t="shared" si="0"/>
        <v>918346.48</v>
      </c>
      <c r="J37" s="31" t="s">
        <v>181</v>
      </c>
      <c r="K37" s="31">
        <v>69.62</v>
      </c>
      <c r="L37" s="23">
        <f t="shared" si="1"/>
        <v>0.69620000000000004</v>
      </c>
      <c r="M37" s="20" t="s">
        <v>268</v>
      </c>
    </row>
    <row r="38" spans="1:14" ht="77.400000000000006" customHeight="1">
      <c r="A38" s="19" t="s">
        <v>207</v>
      </c>
      <c r="B38" s="19" t="s">
        <v>117</v>
      </c>
      <c r="C38" s="19" t="s">
        <v>157</v>
      </c>
      <c r="D38" s="28" t="s">
        <v>183</v>
      </c>
      <c r="E38" s="24">
        <v>4590604.8600000003</v>
      </c>
      <c r="F38" s="24">
        <v>4590604.8600000003</v>
      </c>
      <c r="G38" s="24">
        <v>3902014.08</v>
      </c>
      <c r="H38" s="24">
        <v>459060.47999999998</v>
      </c>
      <c r="I38" s="24">
        <f t="shared" si="0"/>
        <v>3442953.6</v>
      </c>
      <c r="J38" s="25" t="s">
        <v>180</v>
      </c>
      <c r="K38" s="25">
        <v>68.53</v>
      </c>
      <c r="L38" s="23">
        <f t="shared" si="1"/>
        <v>0.68530000000000002</v>
      </c>
      <c r="M38" s="20" t="s">
        <v>268</v>
      </c>
    </row>
    <row r="39" spans="1:14" ht="77.400000000000006" customHeight="1">
      <c r="A39" s="19" t="s">
        <v>208</v>
      </c>
      <c r="B39" s="19" t="s">
        <v>110</v>
      </c>
      <c r="C39" s="19" t="s">
        <v>145</v>
      </c>
      <c r="D39" s="28" t="s">
        <v>147</v>
      </c>
      <c r="E39" s="24">
        <v>1551364.07</v>
      </c>
      <c r="F39" s="24">
        <v>1551364.07</v>
      </c>
      <c r="G39" s="24">
        <v>1318659.42</v>
      </c>
      <c r="H39" s="24">
        <v>155136.4</v>
      </c>
      <c r="I39" s="24">
        <f t="shared" si="0"/>
        <v>1163523.02</v>
      </c>
      <c r="J39" s="25" t="s">
        <v>180</v>
      </c>
      <c r="K39" s="25">
        <v>68.17</v>
      </c>
      <c r="L39" s="23">
        <f t="shared" si="1"/>
        <v>0.68169999999999997</v>
      </c>
      <c r="M39" s="20" t="s">
        <v>268</v>
      </c>
      <c r="N39" s="15"/>
    </row>
    <row r="40" spans="1:14" ht="77.400000000000006" customHeight="1">
      <c r="A40" s="19" t="s">
        <v>209</v>
      </c>
      <c r="B40" s="19" t="s">
        <v>77</v>
      </c>
      <c r="C40" s="19" t="s">
        <v>85</v>
      </c>
      <c r="D40" s="28" t="s">
        <v>132</v>
      </c>
      <c r="E40" s="24">
        <v>4027263</v>
      </c>
      <c r="F40" s="24">
        <v>4000433</v>
      </c>
      <c r="G40" s="24">
        <v>3400368.05</v>
      </c>
      <c r="H40" s="24">
        <v>400043.3</v>
      </c>
      <c r="I40" s="24">
        <f t="shared" si="0"/>
        <v>3000324.75</v>
      </c>
      <c r="J40" s="25" t="s">
        <v>180</v>
      </c>
      <c r="K40" s="25">
        <v>67.739999999999995</v>
      </c>
      <c r="L40" s="23">
        <f t="shared" si="1"/>
        <v>0.6774</v>
      </c>
      <c r="M40" s="20" t="s">
        <v>277</v>
      </c>
      <c r="N40" s="17"/>
    </row>
    <row r="41" spans="1:14" ht="77.400000000000006" customHeight="1">
      <c r="A41" s="19" t="s">
        <v>210</v>
      </c>
      <c r="B41" s="20" t="s">
        <v>80</v>
      </c>
      <c r="C41" s="20" t="s">
        <v>90</v>
      </c>
      <c r="D41" s="28" t="s">
        <v>91</v>
      </c>
      <c r="E41" s="22">
        <v>2160965.5699999998</v>
      </c>
      <c r="F41" s="22">
        <v>2160965.5699999998</v>
      </c>
      <c r="G41" s="22">
        <v>1944869.01</v>
      </c>
      <c r="H41" s="22">
        <v>216096.55</v>
      </c>
      <c r="I41" s="22">
        <f t="shared" si="0"/>
        <v>1728772.46</v>
      </c>
      <c r="J41" s="31" t="s">
        <v>181</v>
      </c>
      <c r="K41" s="31">
        <v>65.59</v>
      </c>
      <c r="L41" s="23">
        <f t="shared" si="1"/>
        <v>0.65590000000000004</v>
      </c>
      <c r="M41" s="20" t="s">
        <v>268</v>
      </c>
      <c r="N41" s="15"/>
    </row>
    <row r="42" spans="1:14" ht="77.400000000000006" customHeight="1">
      <c r="A42" s="19" t="s">
        <v>211</v>
      </c>
      <c r="B42" s="26" t="s">
        <v>113</v>
      </c>
      <c r="C42" s="26" t="s">
        <v>150</v>
      </c>
      <c r="D42" s="30" t="s">
        <v>151</v>
      </c>
      <c r="E42" s="24">
        <v>2200538.7000000002</v>
      </c>
      <c r="F42" s="24">
        <v>2200538.7000000002</v>
      </c>
      <c r="G42" s="24">
        <v>1870457.88</v>
      </c>
      <c r="H42" s="24">
        <v>220053.87</v>
      </c>
      <c r="I42" s="24">
        <f t="shared" si="0"/>
        <v>1650404.0099999998</v>
      </c>
      <c r="J42" s="32" t="s">
        <v>180</v>
      </c>
      <c r="K42" s="25">
        <v>65.58</v>
      </c>
      <c r="L42" s="23">
        <f t="shared" si="1"/>
        <v>0.65579999999999994</v>
      </c>
      <c r="M42" s="20" t="s">
        <v>268</v>
      </c>
    </row>
    <row r="43" spans="1:14" ht="77.400000000000006" customHeight="1">
      <c r="A43" s="19" t="s">
        <v>212</v>
      </c>
      <c r="B43" s="19" t="s">
        <v>99</v>
      </c>
      <c r="C43" s="26" t="s">
        <v>100</v>
      </c>
      <c r="D43" s="28" t="s">
        <v>136</v>
      </c>
      <c r="E43" s="24">
        <v>4725344</v>
      </c>
      <c r="F43" s="24">
        <v>4193822.92</v>
      </c>
      <c r="G43" s="24">
        <v>3564749.46</v>
      </c>
      <c r="H43" s="24">
        <v>419382.29</v>
      </c>
      <c r="I43" s="24">
        <f t="shared" si="0"/>
        <v>3145367.17</v>
      </c>
      <c r="J43" s="31" t="s">
        <v>180</v>
      </c>
      <c r="K43" s="25">
        <v>65.44</v>
      </c>
      <c r="L43" s="23">
        <f t="shared" si="1"/>
        <v>0.65439999999999998</v>
      </c>
      <c r="M43" s="20" t="s">
        <v>268</v>
      </c>
    </row>
    <row r="44" spans="1:14" ht="77.400000000000006" customHeight="1">
      <c r="A44" s="19" t="s">
        <v>213</v>
      </c>
      <c r="B44" s="19" t="s">
        <v>59</v>
      </c>
      <c r="C44" s="26" t="s">
        <v>51</v>
      </c>
      <c r="D44" s="28" t="s">
        <v>65</v>
      </c>
      <c r="E44" s="24">
        <v>4208086.3499999996</v>
      </c>
      <c r="F44" s="24">
        <v>4208086.3499999996</v>
      </c>
      <c r="G44" s="24">
        <v>2735256.1</v>
      </c>
      <c r="H44" s="24">
        <v>420808.63</v>
      </c>
      <c r="I44" s="24">
        <f t="shared" si="0"/>
        <v>2314447.4700000002</v>
      </c>
      <c r="J44" s="25" t="s">
        <v>179</v>
      </c>
      <c r="K44" s="25">
        <v>65.05</v>
      </c>
      <c r="L44" s="23">
        <f t="shared" si="1"/>
        <v>0.65049999999999997</v>
      </c>
      <c r="M44" s="20" t="s">
        <v>268</v>
      </c>
    </row>
    <row r="45" spans="1:14" ht="77.400000000000006" customHeight="1">
      <c r="A45" s="19" t="s">
        <v>214</v>
      </c>
      <c r="B45" s="19" t="s">
        <v>54</v>
      </c>
      <c r="C45" s="19" t="s">
        <v>51</v>
      </c>
      <c r="D45" s="28" t="s">
        <v>53</v>
      </c>
      <c r="E45" s="24">
        <v>1347946.65</v>
      </c>
      <c r="F45" s="24">
        <v>1339496.6499999999</v>
      </c>
      <c r="G45" s="24">
        <v>870672.79</v>
      </c>
      <c r="H45" s="24">
        <v>133949.66</v>
      </c>
      <c r="I45" s="24">
        <f t="shared" si="0"/>
        <v>736723.13</v>
      </c>
      <c r="J45" s="25" t="s">
        <v>179</v>
      </c>
      <c r="K45" s="25">
        <v>64.599999999999994</v>
      </c>
      <c r="L45" s="23">
        <f t="shared" si="1"/>
        <v>0.64599999999999991</v>
      </c>
      <c r="M45" s="20" t="s">
        <v>268</v>
      </c>
    </row>
    <row r="46" spans="1:14" ht="77.400000000000006" customHeight="1">
      <c r="A46" s="19" t="s">
        <v>215</v>
      </c>
      <c r="B46" s="19" t="s">
        <v>24</v>
      </c>
      <c r="C46" s="19" t="s">
        <v>28</v>
      </c>
      <c r="D46" s="28" t="s">
        <v>29</v>
      </c>
      <c r="E46" s="24">
        <v>5705882.3499999996</v>
      </c>
      <c r="F46" s="24">
        <v>4705882.3499999996</v>
      </c>
      <c r="G46" s="24">
        <v>3999999.89</v>
      </c>
      <c r="H46" s="24">
        <v>470588.23</v>
      </c>
      <c r="I46" s="24">
        <f t="shared" si="0"/>
        <v>3529411.66</v>
      </c>
      <c r="J46" s="25" t="s">
        <v>180</v>
      </c>
      <c r="K46" s="25">
        <v>64.290000000000006</v>
      </c>
      <c r="L46" s="23">
        <f t="shared" si="1"/>
        <v>0.64290000000000003</v>
      </c>
      <c r="M46" s="20" t="s">
        <v>268</v>
      </c>
    </row>
    <row r="47" spans="1:14" ht="77.400000000000006" customHeight="1">
      <c r="A47" s="19" t="s">
        <v>216</v>
      </c>
      <c r="B47" s="19" t="s">
        <v>55</v>
      </c>
      <c r="C47" s="19" t="s">
        <v>51</v>
      </c>
      <c r="D47" s="28" t="s">
        <v>56</v>
      </c>
      <c r="E47" s="24">
        <v>713821.2</v>
      </c>
      <c r="F47" s="24">
        <v>704881.2</v>
      </c>
      <c r="G47" s="24">
        <v>458172.77</v>
      </c>
      <c r="H47" s="24">
        <v>70488.12</v>
      </c>
      <c r="I47" s="24">
        <f t="shared" si="0"/>
        <v>387684.65</v>
      </c>
      <c r="J47" s="25" t="s">
        <v>179</v>
      </c>
      <c r="K47" s="25">
        <v>64.180000000000007</v>
      </c>
      <c r="L47" s="23">
        <f t="shared" si="1"/>
        <v>0.64180000000000004</v>
      </c>
      <c r="M47" s="20" t="s">
        <v>268</v>
      </c>
    </row>
    <row r="48" spans="1:14" ht="77.400000000000006" customHeight="1">
      <c r="A48" s="19" t="s">
        <v>217</v>
      </c>
      <c r="B48" s="19" t="s">
        <v>261</v>
      </c>
      <c r="C48" s="19" t="s">
        <v>262</v>
      </c>
      <c r="D48" s="28" t="s">
        <v>263</v>
      </c>
      <c r="E48" s="24">
        <v>1617053.1</v>
      </c>
      <c r="F48" s="24">
        <v>1617053.1</v>
      </c>
      <c r="G48" s="24">
        <v>1051084.51</v>
      </c>
      <c r="H48" s="24">
        <v>161705.31</v>
      </c>
      <c r="I48" s="24">
        <f t="shared" si="0"/>
        <v>889379.2</v>
      </c>
      <c r="J48" s="25"/>
      <c r="K48" s="25">
        <v>64.069999999999993</v>
      </c>
      <c r="L48" s="23">
        <f t="shared" si="1"/>
        <v>0.64069999999999994</v>
      </c>
      <c r="M48" s="20" t="s">
        <v>272</v>
      </c>
    </row>
    <row r="49" spans="1:13" ht="77.400000000000006" customHeight="1">
      <c r="A49" s="19" t="s">
        <v>218</v>
      </c>
      <c r="B49" s="29" t="s">
        <v>76</v>
      </c>
      <c r="C49" s="19" t="s">
        <v>85</v>
      </c>
      <c r="D49" s="28" t="s">
        <v>86</v>
      </c>
      <c r="E49" s="24">
        <v>889420.7</v>
      </c>
      <c r="F49" s="24">
        <v>876050.7</v>
      </c>
      <c r="G49" s="24">
        <v>744643.08</v>
      </c>
      <c r="H49" s="24">
        <v>87605.07</v>
      </c>
      <c r="I49" s="24">
        <f t="shared" si="0"/>
        <v>657038.01</v>
      </c>
      <c r="J49" s="25" t="s">
        <v>180</v>
      </c>
      <c r="K49" s="25">
        <v>64.010000000000005</v>
      </c>
      <c r="L49" s="23">
        <f t="shared" si="1"/>
        <v>0.6401</v>
      </c>
      <c r="M49" s="20" t="s">
        <v>276</v>
      </c>
    </row>
    <row r="50" spans="1:13" ht="77.400000000000006" customHeight="1">
      <c r="A50" s="19" t="s">
        <v>219</v>
      </c>
      <c r="B50" s="19" t="s">
        <v>83</v>
      </c>
      <c r="C50" s="19" t="s">
        <v>95</v>
      </c>
      <c r="D50" s="28" t="s">
        <v>96</v>
      </c>
      <c r="E50" s="24">
        <v>8052091.4199999999</v>
      </c>
      <c r="F50" s="24">
        <v>6411974.9100000001</v>
      </c>
      <c r="G50" s="24">
        <v>3914439.8</v>
      </c>
      <c r="H50" s="24">
        <v>641197.49</v>
      </c>
      <c r="I50" s="24">
        <f t="shared" si="0"/>
        <v>3273242.3099999996</v>
      </c>
      <c r="J50" s="25" t="s">
        <v>179</v>
      </c>
      <c r="K50" s="25">
        <v>63.28</v>
      </c>
      <c r="L50" s="23">
        <f t="shared" si="1"/>
        <v>0.63280000000000003</v>
      </c>
      <c r="M50" s="20" t="s">
        <v>268</v>
      </c>
    </row>
    <row r="51" spans="1:13" ht="77.400000000000006" customHeight="1">
      <c r="A51" s="19" t="s">
        <v>220</v>
      </c>
      <c r="B51" s="19" t="s">
        <v>97</v>
      </c>
      <c r="C51" s="19" t="s">
        <v>95</v>
      </c>
      <c r="D51" s="28" t="s">
        <v>184</v>
      </c>
      <c r="E51" s="24">
        <v>2006557.17</v>
      </c>
      <c r="F51" s="24">
        <v>1992679.67</v>
      </c>
      <c r="G51" s="24">
        <v>1295241.75</v>
      </c>
      <c r="H51" s="24">
        <v>199267.96</v>
      </c>
      <c r="I51" s="24">
        <f t="shared" si="0"/>
        <v>1095973.79</v>
      </c>
      <c r="J51" s="25" t="s">
        <v>179</v>
      </c>
      <c r="K51" s="25">
        <v>63.25</v>
      </c>
      <c r="L51" s="23">
        <f t="shared" si="1"/>
        <v>0.63249999999999995</v>
      </c>
      <c r="M51" s="20" t="s">
        <v>268</v>
      </c>
    </row>
    <row r="52" spans="1:13" ht="77.400000000000006" customHeight="1">
      <c r="A52" s="19" t="s">
        <v>221</v>
      </c>
      <c r="B52" s="19" t="s">
        <v>64</v>
      </c>
      <c r="C52" s="20" t="s">
        <v>73</v>
      </c>
      <c r="D52" s="28" t="s">
        <v>74</v>
      </c>
      <c r="E52" s="24">
        <v>7797792.6600000001</v>
      </c>
      <c r="F52" s="24">
        <v>6153846.1699999999</v>
      </c>
      <c r="G52" s="24">
        <v>4000000</v>
      </c>
      <c r="H52" s="24">
        <v>0</v>
      </c>
      <c r="I52" s="24">
        <f t="shared" si="0"/>
        <v>4000000</v>
      </c>
      <c r="J52" s="25" t="s">
        <v>179</v>
      </c>
      <c r="K52" s="25">
        <v>62.02</v>
      </c>
      <c r="L52" s="23">
        <f t="shared" si="1"/>
        <v>0.62020000000000008</v>
      </c>
      <c r="M52" s="20" t="s">
        <v>268</v>
      </c>
    </row>
    <row r="53" spans="1:13" ht="77.400000000000006" customHeight="1">
      <c r="A53" s="19" t="s">
        <v>222</v>
      </c>
      <c r="B53" s="19" t="s">
        <v>79</v>
      </c>
      <c r="C53" s="19" t="s">
        <v>87</v>
      </c>
      <c r="D53" s="28" t="s">
        <v>88</v>
      </c>
      <c r="E53" s="24">
        <v>6171027</v>
      </c>
      <c r="F53" s="24">
        <v>6151027</v>
      </c>
      <c r="G53" s="24">
        <v>3998167.54</v>
      </c>
      <c r="H53" s="24">
        <v>615102.69999999995</v>
      </c>
      <c r="I53" s="24">
        <f t="shared" si="0"/>
        <v>3383064.84</v>
      </c>
      <c r="J53" s="25" t="s">
        <v>179</v>
      </c>
      <c r="K53" s="25">
        <v>61.29</v>
      </c>
      <c r="L53" s="23">
        <f t="shared" si="1"/>
        <v>0.6129</v>
      </c>
      <c r="M53" s="20" t="s">
        <v>268</v>
      </c>
    </row>
    <row r="54" spans="1:13" ht="77.400000000000006" customHeight="1">
      <c r="A54" s="19" t="s">
        <v>223</v>
      </c>
      <c r="B54" s="19" t="s">
        <v>109</v>
      </c>
      <c r="C54" s="19" t="s">
        <v>145</v>
      </c>
      <c r="D54" s="28" t="s">
        <v>278</v>
      </c>
      <c r="E54" s="24">
        <v>2876595.42</v>
      </c>
      <c r="F54" s="24">
        <v>2665246.7999999998</v>
      </c>
      <c r="G54" s="24">
        <v>2265459.7000000002</v>
      </c>
      <c r="H54" s="24">
        <v>266524.68</v>
      </c>
      <c r="I54" s="24">
        <f t="shared" si="0"/>
        <v>1998935.0200000003</v>
      </c>
      <c r="J54" s="25" t="s">
        <v>180</v>
      </c>
      <c r="K54" s="25">
        <v>61.14</v>
      </c>
      <c r="L54" s="23">
        <f t="shared" si="1"/>
        <v>0.61140000000000005</v>
      </c>
      <c r="M54" s="20" t="s">
        <v>268</v>
      </c>
    </row>
    <row r="55" spans="1:13" ht="77.400000000000006" customHeight="1">
      <c r="A55" s="19" t="s">
        <v>224</v>
      </c>
      <c r="B55" s="19" t="s">
        <v>41</v>
      </c>
      <c r="C55" s="20" t="s">
        <v>49</v>
      </c>
      <c r="D55" s="28" t="s">
        <v>50</v>
      </c>
      <c r="E55" s="24">
        <v>9179154.5500000007</v>
      </c>
      <c r="F55" s="24">
        <v>7272727.2800000003</v>
      </c>
      <c r="G55" s="24">
        <v>4000000</v>
      </c>
      <c r="H55" s="24">
        <v>0</v>
      </c>
      <c r="I55" s="24">
        <f t="shared" si="0"/>
        <v>4000000</v>
      </c>
      <c r="J55" s="25" t="s">
        <v>180</v>
      </c>
      <c r="K55" s="25">
        <v>61.06</v>
      </c>
      <c r="L55" s="23">
        <f t="shared" si="1"/>
        <v>0.61060000000000003</v>
      </c>
      <c r="M55" s="20" t="s">
        <v>268</v>
      </c>
    </row>
    <row r="56" spans="1:13" ht="77.400000000000006" customHeight="1">
      <c r="A56" s="19" t="s">
        <v>225</v>
      </c>
      <c r="B56" s="20" t="s">
        <v>17</v>
      </c>
      <c r="C56" s="20" t="s">
        <v>18</v>
      </c>
      <c r="D56" s="28" t="s">
        <v>187</v>
      </c>
      <c r="E56" s="22">
        <v>944306.71</v>
      </c>
      <c r="F56" s="22">
        <v>903314.92</v>
      </c>
      <c r="G56" s="22">
        <v>812983.4</v>
      </c>
      <c r="H56" s="22">
        <v>90331.49</v>
      </c>
      <c r="I56" s="22">
        <f t="shared" si="0"/>
        <v>722651.91</v>
      </c>
      <c r="J56" s="31" t="s">
        <v>181</v>
      </c>
      <c r="K56" s="31">
        <v>61.06</v>
      </c>
      <c r="L56" s="23">
        <f t="shared" si="1"/>
        <v>0.61060000000000003</v>
      </c>
      <c r="M56" s="20" t="s">
        <v>268</v>
      </c>
    </row>
    <row r="57" spans="1:13" ht="77.400000000000006" customHeight="1">
      <c r="A57" s="19" t="s">
        <v>226</v>
      </c>
      <c r="B57" s="19" t="s">
        <v>118</v>
      </c>
      <c r="C57" s="19" t="s">
        <v>158</v>
      </c>
      <c r="D57" s="28" t="s">
        <v>159</v>
      </c>
      <c r="E57" s="24">
        <v>745673.45</v>
      </c>
      <c r="F57" s="24">
        <v>735512.83</v>
      </c>
      <c r="G57" s="24">
        <v>625185.89</v>
      </c>
      <c r="H57" s="24">
        <v>73551.28</v>
      </c>
      <c r="I57" s="24">
        <f t="shared" si="0"/>
        <v>551634.61</v>
      </c>
      <c r="J57" s="25" t="s">
        <v>180</v>
      </c>
      <c r="K57" s="25">
        <v>61.04</v>
      </c>
      <c r="L57" s="23">
        <f t="shared" si="1"/>
        <v>0.61039999999999994</v>
      </c>
      <c r="M57" s="20" t="s">
        <v>268</v>
      </c>
    </row>
    <row r="58" spans="1:13" ht="77.400000000000006" customHeight="1">
      <c r="A58" s="19" t="s">
        <v>227</v>
      </c>
      <c r="B58" s="19" t="s">
        <v>37</v>
      </c>
      <c r="C58" s="19" t="s">
        <v>43</v>
      </c>
      <c r="D58" s="28" t="s">
        <v>44</v>
      </c>
      <c r="E58" s="24">
        <v>5468894.2999999998</v>
      </c>
      <c r="F58" s="24">
        <v>4705882.37</v>
      </c>
      <c r="G58" s="24">
        <v>4000000</v>
      </c>
      <c r="H58" s="24">
        <v>470588.23</v>
      </c>
      <c r="I58" s="24">
        <f t="shared" si="0"/>
        <v>3529411.77</v>
      </c>
      <c r="J58" s="25" t="s">
        <v>180</v>
      </c>
      <c r="K58" s="25">
        <v>60.38</v>
      </c>
      <c r="L58" s="23">
        <f t="shared" si="1"/>
        <v>0.6038</v>
      </c>
      <c r="M58" s="20" t="s">
        <v>268</v>
      </c>
    </row>
    <row r="59" spans="1:13" ht="77.400000000000006" customHeight="1">
      <c r="A59" s="19" t="s">
        <v>228</v>
      </c>
      <c r="B59" s="19" t="s">
        <v>105</v>
      </c>
      <c r="C59" s="19" t="s">
        <v>141</v>
      </c>
      <c r="D59" s="28" t="s">
        <v>142</v>
      </c>
      <c r="E59" s="24">
        <v>1164271.74</v>
      </c>
      <c r="F59" s="24">
        <v>1164271.74</v>
      </c>
      <c r="G59" s="24">
        <v>989630.96</v>
      </c>
      <c r="H59" s="24">
        <v>116427.17</v>
      </c>
      <c r="I59" s="24">
        <f t="shared" si="0"/>
        <v>873203.78999999992</v>
      </c>
      <c r="J59" s="25" t="s">
        <v>180</v>
      </c>
      <c r="K59" s="25">
        <v>60.32</v>
      </c>
      <c r="L59" s="23">
        <f t="shared" si="1"/>
        <v>0.60319999999999996</v>
      </c>
      <c r="M59" s="20" t="s">
        <v>268</v>
      </c>
    </row>
    <row r="60" spans="1:13" ht="77.400000000000006" customHeight="1">
      <c r="A60" s="19" t="s">
        <v>229</v>
      </c>
      <c r="B60" s="19" t="s">
        <v>42</v>
      </c>
      <c r="C60" s="19" t="s">
        <v>51</v>
      </c>
      <c r="D60" s="28" t="s">
        <v>52</v>
      </c>
      <c r="E60" s="24">
        <v>1570000</v>
      </c>
      <c r="F60" s="24">
        <v>1570000</v>
      </c>
      <c r="G60" s="24">
        <v>1020500</v>
      </c>
      <c r="H60" s="24">
        <v>157000</v>
      </c>
      <c r="I60" s="24">
        <f t="shared" si="0"/>
        <v>863500</v>
      </c>
      <c r="J60" s="25" t="s">
        <v>179</v>
      </c>
      <c r="K60" s="25">
        <v>60.31</v>
      </c>
      <c r="L60" s="23">
        <f t="shared" si="1"/>
        <v>0.60309999999999997</v>
      </c>
      <c r="M60" s="20" t="s">
        <v>268</v>
      </c>
    </row>
    <row r="61" spans="1:13" ht="77.400000000000006" customHeight="1">
      <c r="A61" s="19" t="s">
        <v>230</v>
      </c>
      <c r="B61" s="19" t="s">
        <v>82</v>
      </c>
      <c r="C61" s="19" t="s">
        <v>93</v>
      </c>
      <c r="D61" s="28" t="s">
        <v>94</v>
      </c>
      <c r="E61" s="24">
        <v>3000000</v>
      </c>
      <c r="F61" s="24">
        <v>3000000</v>
      </c>
      <c r="G61" s="24">
        <v>2549999.9900000002</v>
      </c>
      <c r="H61" s="24">
        <v>300000</v>
      </c>
      <c r="I61" s="24">
        <f t="shared" si="0"/>
        <v>2249999.9900000002</v>
      </c>
      <c r="J61" s="25" t="s">
        <v>180</v>
      </c>
      <c r="K61" s="25">
        <v>60.24</v>
      </c>
      <c r="L61" s="23">
        <f t="shared" si="1"/>
        <v>0.60240000000000005</v>
      </c>
      <c r="M61" s="20" t="s">
        <v>268</v>
      </c>
    </row>
    <row r="62" spans="1:13" ht="77.400000000000006" customHeight="1">
      <c r="A62" s="19" t="s">
        <v>231</v>
      </c>
      <c r="B62" s="19" t="s">
        <v>106</v>
      </c>
      <c r="C62" s="19" t="s">
        <v>141</v>
      </c>
      <c r="D62" s="28" t="s">
        <v>143</v>
      </c>
      <c r="E62" s="24">
        <v>1394548.46</v>
      </c>
      <c r="F62" s="24">
        <v>1394548.46</v>
      </c>
      <c r="G62" s="24">
        <v>1185366.17</v>
      </c>
      <c r="H62" s="24">
        <v>139454.84</v>
      </c>
      <c r="I62" s="24">
        <f t="shared" si="0"/>
        <v>1045911.33</v>
      </c>
      <c r="J62" s="25" t="s">
        <v>180</v>
      </c>
      <c r="K62" s="25">
        <v>60.16</v>
      </c>
      <c r="L62" s="23">
        <f t="shared" si="1"/>
        <v>0.60159999999999991</v>
      </c>
      <c r="M62" s="20" t="s">
        <v>268</v>
      </c>
    </row>
    <row r="63" spans="1:13" ht="77.400000000000006" customHeight="1">
      <c r="A63" s="19" t="s">
        <v>232</v>
      </c>
      <c r="B63" s="19" t="s">
        <v>116</v>
      </c>
      <c r="C63" s="19" t="s">
        <v>155</v>
      </c>
      <c r="D63" s="28" t="s">
        <v>156</v>
      </c>
      <c r="E63" s="24">
        <v>3785293.36</v>
      </c>
      <c r="F63" s="24">
        <v>3229612.2</v>
      </c>
      <c r="G63" s="24">
        <v>2745170.34</v>
      </c>
      <c r="H63" s="24">
        <v>322961.21999999997</v>
      </c>
      <c r="I63" s="24">
        <f t="shared" si="0"/>
        <v>2422209.12</v>
      </c>
      <c r="J63" s="25" t="s">
        <v>180</v>
      </c>
      <c r="K63" s="25">
        <v>59.43</v>
      </c>
      <c r="L63" s="23">
        <f t="shared" si="1"/>
        <v>0.59430000000000005</v>
      </c>
      <c r="M63" s="20" t="s">
        <v>268</v>
      </c>
    </row>
    <row r="64" spans="1:13" ht="77.400000000000006" customHeight="1">
      <c r="A64" s="19" t="s">
        <v>233</v>
      </c>
      <c r="B64" s="19" t="s">
        <v>127</v>
      </c>
      <c r="C64" s="19" t="s">
        <v>174</v>
      </c>
      <c r="D64" s="28" t="s">
        <v>281</v>
      </c>
      <c r="E64" s="24">
        <v>5149555.74</v>
      </c>
      <c r="F64" s="24">
        <v>5149555.74</v>
      </c>
      <c r="G64" s="24">
        <v>3347211.16</v>
      </c>
      <c r="H64" s="24">
        <v>514955.57</v>
      </c>
      <c r="I64" s="24">
        <f t="shared" si="0"/>
        <v>2832255.5900000003</v>
      </c>
      <c r="J64" s="25" t="s">
        <v>179</v>
      </c>
      <c r="K64" s="25">
        <v>58.08</v>
      </c>
      <c r="L64" s="23">
        <f t="shared" si="1"/>
        <v>0.58079999999999998</v>
      </c>
      <c r="M64" s="20" t="s">
        <v>268</v>
      </c>
    </row>
    <row r="65" spans="1:14" ht="77.400000000000006" customHeight="1">
      <c r="A65" s="19" t="s">
        <v>234</v>
      </c>
      <c r="B65" s="26" t="s">
        <v>75</v>
      </c>
      <c r="C65" s="27" t="s">
        <v>84</v>
      </c>
      <c r="D65" s="30" t="s">
        <v>282</v>
      </c>
      <c r="E65" s="24">
        <v>4468782.7699999996</v>
      </c>
      <c r="F65" s="24">
        <v>4468782.7699999996</v>
      </c>
      <c r="G65" s="24">
        <v>2904708.75</v>
      </c>
      <c r="H65" s="24">
        <v>446878.27</v>
      </c>
      <c r="I65" s="24">
        <f t="shared" si="0"/>
        <v>2457830.48</v>
      </c>
      <c r="J65" s="32" t="s">
        <v>179</v>
      </c>
      <c r="K65" s="25">
        <v>58.02</v>
      </c>
      <c r="L65" s="23">
        <f t="shared" si="1"/>
        <v>0.58020000000000005</v>
      </c>
      <c r="M65" s="20" t="s">
        <v>268</v>
      </c>
    </row>
    <row r="66" spans="1:14" ht="77.400000000000006" customHeight="1">
      <c r="A66" s="19" t="s">
        <v>235</v>
      </c>
      <c r="B66" s="19" t="s">
        <v>125</v>
      </c>
      <c r="C66" s="26" t="s">
        <v>170</v>
      </c>
      <c r="D66" s="28" t="s">
        <v>171</v>
      </c>
      <c r="E66" s="24">
        <v>5042521.45</v>
      </c>
      <c r="F66" s="24">
        <v>4905991.45</v>
      </c>
      <c r="G66" s="24">
        <v>3188894.43</v>
      </c>
      <c r="H66" s="24">
        <v>490599.14</v>
      </c>
      <c r="I66" s="24">
        <f t="shared" si="0"/>
        <v>2698295.29</v>
      </c>
      <c r="J66" s="25" t="s">
        <v>179</v>
      </c>
      <c r="K66" s="25">
        <v>57.54</v>
      </c>
      <c r="L66" s="23">
        <f t="shared" si="1"/>
        <v>0.57540000000000002</v>
      </c>
      <c r="M66" s="20" t="s">
        <v>268</v>
      </c>
    </row>
    <row r="67" spans="1:14" ht="77.400000000000006" customHeight="1">
      <c r="A67" s="19" t="s">
        <v>236</v>
      </c>
      <c r="B67" s="19" t="s">
        <v>58</v>
      </c>
      <c r="C67" s="26" t="s">
        <v>51</v>
      </c>
      <c r="D67" s="28" t="s">
        <v>57</v>
      </c>
      <c r="E67" s="24">
        <v>3756942.36</v>
      </c>
      <c r="F67" s="24">
        <v>2893599.95</v>
      </c>
      <c r="G67" s="24">
        <v>1880839.95</v>
      </c>
      <c r="H67" s="24">
        <v>289359.99</v>
      </c>
      <c r="I67" s="24">
        <f t="shared" si="0"/>
        <v>1591479.96</v>
      </c>
      <c r="J67" s="25" t="s">
        <v>179</v>
      </c>
      <c r="K67" s="25">
        <v>56.18</v>
      </c>
      <c r="L67" s="23">
        <f t="shared" si="1"/>
        <v>0.56179999999999997</v>
      </c>
      <c r="M67" s="20" t="s">
        <v>268</v>
      </c>
      <c r="N67" s="15"/>
    </row>
    <row r="68" spans="1:14" ht="77.400000000000006" customHeight="1">
      <c r="A68" s="19" t="s">
        <v>237</v>
      </c>
      <c r="B68" s="19" t="s">
        <v>8</v>
      </c>
      <c r="C68" s="19" t="s">
        <v>9</v>
      </c>
      <c r="D68" s="28" t="s">
        <v>10</v>
      </c>
      <c r="E68" s="24">
        <v>7043866.6799999997</v>
      </c>
      <c r="F68" s="24">
        <v>5716720.8799999999</v>
      </c>
      <c r="G68" s="24">
        <v>3999989.55</v>
      </c>
      <c r="H68" s="24">
        <v>0</v>
      </c>
      <c r="I68" s="24">
        <f t="shared" si="0"/>
        <v>3999989.55</v>
      </c>
      <c r="J68" s="25" t="s">
        <v>180</v>
      </c>
      <c r="K68" s="25">
        <v>55.19</v>
      </c>
      <c r="L68" s="23">
        <f t="shared" si="1"/>
        <v>0.55189999999999995</v>
      </c>
      <c r="M68" s="20" t="s">
        <v>286</v>
      </c>
      <c r="N68" s="16"/>
    </row>
    <row r="69" spans="1:14" ht="77.400000000000006" customHeight="1">
      <c r="A69" s="19" t="s">
        <v>238</v>
      </c>
      <c r="B69" s="19" t="s">
        <v>60</v>
      </c>
      <c r="C69" s="19" t="s">
        <v>51</v>
      </c>
      <c r="D69" s="28" t="s">
        <v>66</v>
      </c>
      <c r="E69" s="24">
        <v>1685782.01</v>
      </c>
      <c r="F69" s="24">
        <v>1618478.01</v>
      </c>
      <c r="G69" s="24">
        <v>1052010.69</v>
      </c>
      <c r="H69" s="24">
        <v>161847.79999999999</v>
      </c>
      <c r="I69" s="24">
        <f t="shared" si="0"/>
        <v>890162.8899999999</v>
      </c>
      <c r="J69" s="25" t="s">
        <v>179</v>
      </c>
      <c r="K69" s="25">
        <v>53.91</v>
      </c>
      <c r="L69" s="23">
        <f t="shared" si="1"/>
        <v>0.53909999999999991</v>
      </c>
      <c r="M69" s="20" t="s">
        <v>268</v>
      </c>
      <c r="N69" s="15"/>
    </row>
    <row r="70" spans="1:14" ht="77.400000000000006" customHeight="1">
      <c r="A70" s="19" t="s">
        <v>239</v>
      </c>
      <c r="B70" s="20" t="s">
        <v>120</v>
      </c>
      <c r="C70" s="20" t="s">
        <v>162</v>
      </c>
      <c r="D70" s="28" t="s">
        <v>163</v>
      </c>
      <c r="E70" s="22">
        <v>1642906.88</v>
      </c>
      <c r="F70" s="22">
        <v>1632906.88</v>
      </c>
      <c r="G70" s="22">
        <v>1469616.16</v>
      </c>
      <c r="H70" s="22">
        <v>163290.68</v>
      </c>
      <c r="I70" s="22">
        <f t="shared" si="0"/>
        <v>1306325.48</v>
      </c>
      <c r="J70" s="31" t="s">
        <v>181</v>
      </c>
      <c r="K70" s="31">
        <v>51.45</v>
      </c>
      <c r="L70" s="23">
        <f t="shared" si="1"/>
        <v>0.51450000000000007</v>
      </c>
      <c r="M70" s="20" t="s">
        <v>268</v>
      </c>
    </row>
    <row r="71" spans="1:14" ht="77.400000000000006" customHeight="1">
      <c r="A71" s="19" t="s">
        <v>240</v>
      </c>
      <c r="B71" s="20" t="s">
        <v>129</v>
      </c>
      <c r="C71" s="20" t="s">
        <v>177</v>
      </c>
      <c r="D71" s="28" t="s">
        <v>288</v>
      </c>
      <c r="E71" s="22">
        <v>2378133.2799999998</v>
      </c>
      <c r="F71" s="22">
        <v>1426183.71</v>
      </c>
      <c r="G71" s="22">
        <v>1283565.3</v>
      </c>
      <c r="H71" s="22">
        <v>142618.37</v>
      </c>
      <c r="I71" s="22">
        <f t="shared" si="0"/>
        <v>1140946.9300000002</v>
      </c>
      <c r="J71" s="31" t="s">
        <v>181</v>
      </c>
      <c r="K71" s="31">
        <v>51.04</v>
      </c>
      <c r="L71" s="23">
        <f t="shared" ref="L71" si="2">K71/100</f>
        <v>0.51039999999999996</v>
      </c>
      <c r="M71" s="20" t="s">
        <v>287</v>
      </c>
    </row>
    <row r="72" spans="1:14" ht="77.400000000000006" customHeight="1">
      <c r="A72" s="19" t="s">
        <v>241</v>
      </c>
      <c r="B72" s="29" t="s">
        <v>19</v>
      </c>
      <c r="C72" s="20" t="s">
        <v>20</v>
      </c>
      <c r="D72" s="28" t="s">
        <v>131</v>
      </c>
      <c r="E72" s="24">
        <v>1073686.8400000001</v>
      </c>
      <c r="F72" s="24">
        <v>1073563.8400000001</v>
      </c>
      <c r="G72" s="24">
        <v>697816.48</v>
      </c>
      <c r="H72" s="24">
        <v>107356.38</v>
      </c>
      <c r="I72" s="24">
        <f t="shared" ref="I72:I91" si="3">G72-H72</f>
        <v>590460.1</v>
      </c>
      <c r="J72" s="31" t="s">
        <v>179</v>
      </c>
      <c r="K72" s="25">
        <v>49.4</v>
      </c>
      <c r="L72" s="23">
        <f t="shared" si="1"/>
        <v>0.49399999999999999</v>
      </c>
      <c r="M72" s="19" t="s">
        <v>272</v>
      </c>
    </row>
    <row r="73" spans="1:14" ht="77.400000000000006" customHeight="1">
      <c r="A73" s="19" t="s">
        <v>242</v>
      </c>
      <c r="B73" s="19" t="s">
        <v>108</v>
      </c>
      <c r="C73" s="19" t="s">
        <v>145</v>
      </c>
      <c r="D73" s="28" t="s">
        <v>146</v>
      </c>
      <c r="E73" s="24">
        <v>225978.16</v>
      </c>
      <c r="F73" s="24">
        <v>210260.22</v>
      </c>
      <c r="G73" s="24">
        <v>178721.16</v>
      </c>
      <c r="H73" s="24">
        <v>21026.02</v>
      </c>
      <c r="I73" s="24">
        <f t="shared" si="3"/>
        <v>157695.14000000001</v>
      </c>
      <c r="J73" s="25" t="s">
        <v>180</v>
      </c>
      <c r="K73" s="25">
        <v>48.58</v>
      </c>
      <c r="L73" s="23">
        <f t="shared" si="1"/>
        <v>0.48580000000000001</v>
      </c>
      <c r="M73" s="19" t="s">
        <v>272</v>
      </c>
    </row>
    <row r="74" spans="1:14" ht="77.400000000000006" customHeight="1">
      <c r="A74" s="19" t="s">
        <v>243</v>
      </c>
      <c r="B74" s="20" t="s">
        <v>107</v>
      </c>
      <c r="C74" s="20" t="s">
        <v>144</v>
      </c>
      <c r="D74" s="28" t="s">
        <v>188</v>
      </c>
      <c r="E74" s="22">
        <v>2235649.39</v>
      </c>
      <c r="F74" s="22">
        <v>1817601.13</v>
      </c>
      <c r="G74" s="22">
        <v>1635841</v>
      </c>
      <c r="H74" s="22">
        <v>181760.11</v>
      </c>
      <c r="I74" s="22">
        <f t="shared" si="3"/>
        <v>1454080.8900000001</v>
      </c>
      <c r="J74" s="31" t="s">
        <v>181</v>
      </c>
      <c r="K74" s="31">
        <v>48.52</v>
      </c>
      <c r="L74" s="23">
        <f t="shared" si="1"/>
        <v>0.48520000000000002</v>
      </c>
      <c r="M74" s="19" t="s">
        <v>272</v>
      </c>
    </row>
    <row r="75" spans="1:14" ht="77.400000000000006" customHeight="1">
      <c r="A75" s="19" t="s">
        <v>244</v>
      </c>
      <c r="B75" s="19" t="s">
        <v>23</v>
      </c>
      <c r="C75" s="19" t="s">
        <v>26</v>
      </c>
      <c r="D75" s="28" t="s">
        <v>27</v>
      </c>
      <c r="E75" s="24">
        <v>1275412.31</v>
      </c>
      <c r="F75" s="24">
        <v>1275412.31</v>
      </c>
      <c r="G75" s="24">
        <v>1084100.46</v>
      </c>
      <c r="H75" s="24">
        <v>127541.23</v>
      </c>
      <c r="I75" s="24">
        <f>G75-H75</f>
        <v>956559.23</v>
      </c>
      <c r="J75" s="25" t="s">
        <v>180</v>
      </c>
      <c r="K75" s="25">
        <v>47.37</v>
      </c>
      <c r="L75" s="23">
        <f>K75/100</f>
        <v>0.47369999999999995</v>
      </c>
      <c r="M75" s="19" t="s">
        <v>272</v>
      </c>
    </row>
    <row r="76" spans="1:14" ht="77.400000000000006" customHeight="1">
      <c r="A76" s="19" t="s">
        <v>245</v>
      </c>
      <c r="B76" s="19" t="s">
        <v>63</v>
      </c>
      <c r="C76" s="20" t="s">
        <v>71</v>
      </c>
      <c r="D76" s="28" t="s">
        <v>72</v>
      </c>
      <c r="E76" s="24">
        <v>500000</v>
      </c>
      <c r="F76" s="24">
        <v>500000</v>
      </c>
      <c r="G76" s="24">
        <v>425000</v>
      </c>
      <c r="H76" s="24">
        <v>50000</v>
      </c>
      <c r="I76" s="24">
        <f t="shared" si="3"/>
        <v>375000</v>
      </c>
      <c r="J76" s="25" t="s">
        <v>180</v>
      </c>
      <c r="K76" s="25">
        <v>47.05</v>
      </c>
      <c r="L76" s="23">
        <f t="shared" si="1"/>
        <v>0.47049999999999997</v>
      </c>
      <c r="M76" s="20" t="s">
        <v>275</v>
      </c>
      <c r="N76" s="13"/>
    </row>
    <row r="77" spans="1:14" ht="77.400000000000006" customHeight="1">
      <c r="A77" s="19" t="s">
        <v>246</v>
      </c>
      <c r="B77" s="19" t="s">
        <v>112</v>
      </c>
      <c r="C77" s="19" t="s">
        <v>149</v>
      </c>
      <c r="D77" s="28" t="s">
        <v>279</v>
      </c>
      <c r="E77" s="24">
        <v>5132296.7699999996</v>
      </c>
      <c r="F77" s="24">
        <v>4047299</v>
      </c>
      <c r="G77" s="24">
        <v>2630744.35</v>
      </c>
      <c r="H77" s="24">
        <v>404729.9</v>
      </c>
      <c r="I77" s="24">
        <f t="shared" si="3"/>
        <v>2226014.4500000002</v>
      </c>
      <c r="J77" s="25" t="s">
        <v>179</v>
      </c>
      <c r="K77" s="25">
        <v>47.01</v>
      </c>
      <c r="L77" s="23">
        <f t="shared" si="1"/>
        <v>0.47009999999999996</v>
      </c>
      <c r="M77" s="19" t="s">
        <v>272</v>
      </c>
      <c r="N77" s="13"/>
    </row>
    <row r="78" spans="1:14" ht="77.400000000000006" customHeight="1">
      <c r="A78" s="19" t="s">
        <v>247</v>
      </c>
      <c r="B78" s="20" t="s">
        <v>11</v>
      </c>
      <c r="C78" s="20" t="s">
        <v>12</v>
      </c>
      <c r="D78" s="28" t="s">
        <v>13</v>
      </c>
      <c r="E78" s="22">
        <v>1105784.5</v>
      </c>
      <c r="F78" s="22">
        <v>1105661.5</v>
      </c>
      <c r="G78" s="22">
        <v>995095.34</v>
      </c>
      <c r="H78" s="22">
        <v>110566.15</v>
      </c>
      <c r="I78" s="22">
        <f t="shared" si="3"/>
        <v>884529.19</v>
      </c>
      <c r="J78" s="31" t="s">
        <v>181</v>
      </c>
      <c r="K78" s="31">
        <v>46.1</v>
      </c>
      <c r="L78" s="23">
        <f t="shared" si="1"/>
        <v>0.46100000000000002</v>
      </c>
      <c r="M78" s="19" t="s">
        <v>272</v>
      </c>
      <c r="N78" s="14"/>
    </row>
    <row r="79" spans="1:14" ht="77.400000000000006" customHeight="1">
      <c r="A79" s="19" t="s">
        <v>248</v>
      </c>
      <c r="B79" s="20" t="s">
        <v>81</v>
      </c>
      <c r="C79" s="20" t="s">
        <v>92</v>
      </c>
      <c r="D79" s="28" t="s">
        <v>134</v>
      </c>
      <c r="E79" s="22">
        <v>5043302.3099999996</v>
      </c>
      <c r="F79" s="22">
        <v>4444444.4400000004</v>
      </c>
      <c r="G79" s="22">
        <v>3999999.98</v>
      </c>
      <c r="H79" s="22">
        <v>444444.44</v>
      </c>
      <c r="I79" s="22">
        <f t="shared" si="3"/>
        <v>3555555.54</v>
      </c>
      <c r="J79" s="31" t="s">
        <v>181</v>
      </c>
      <c r="K79" s="31">
        <v>45.81</v>
      </c>
      <c r="L79" s="23">
        <f t="shared" si="1"/>
        <v>0.45810000000000001</v>
      </c>
      <c r="M79" s="20" t="s">
        <v>273</v>
      </c>
      <c r="N79" s="13"/>
    </row>
    <row r="80" spans="1:14" ht="77.400000000000006" customHeight="1">
      <c r="A80" s="19" t="s">
        <v>249</v>
      </c>
      <c r="B80" s="19" t="s">
        <v>21</v>
      </c>
      <c r="C80" s="19" t="s">
        <v>22</v>
      </c>
      <c r="D80" s="28" t="s">
        <v>185</v>
      </c>
      <c r="E80" s="24">
        <v>3296002.39</v>
      </c>
      <c r="F80" s="24">
        <v>3296002.39</v>
      </c>
      <c r="G80" s="24">
        <v>2142401.5099999998</v>
      </c>
      <c r="H80" s="24">
        <v>329600.23</v>
      </c>
      <c r="I80" s="24">
        <f t="shared" si="3"/>
        <v>1812801.2799999998</v>
      </c>
      <c r="J80" s="25" t="s">
        <v>179</v>
      </c>
      <c r="K80" s="25">
        <v>45.34</v>
      </c>
      <c r="L80" s="23">
        <f t="shared" si="1"/>
        <v>0.45340000000000003</v>
      </c>
      <c r="M80" s="20" t="s">
        <v>274</v>
      </c>
    </row>
    <row r="81" spans="1:13" ht="77.400000000000006" customHeight="1">
      <c r="A81" s="19" t="s">
        <v>250</v>
      </c>
      <c r="B81" s="19" t="s">
        <v>123</v>
      </c>
      <c r="C81" s="19" t="s">
        <v>166</v>
      </c>
      <c r="D81" s="28" t="s">
        <v>168</v>
      </c>
      <c r="E81" s="24">
        <v>1339000</v>
      </c>
      <c r="F81" s="24">
        <v>1339000</v>
      </c>
      <c r="G81" s="24">
        <v>1138150</v>
      </c>
      <c r="H81" s="24">
        <v>133900</v>
      </c>
      <c r="I81" s="24">
        <f t="shared" si="3"/>
        <v>1004250</v>
      </c>
      <c r="J81" s="25" t="s">
        <v>180</v>
      </c>
      <c r="K81" s="25">
        <v>45.02</v>
      </c>
      <c r="L81" s="23">
        <f t="shared" si="1"/>
        <v>0.45020000000000004</v>
      </c>
      <c r="M81" s="20" t="s">
        <v>274</v>
      </c>
    </row>
    <row r="82" spans="1:13" ht="77.400000000000006" customHeight="1">
      <c r="A82" s="19" t="s">
        <v>251</v>
      </c>
      <c r="B82" s="19" t="s">
        <v>130</v>
      </c>
      <c r="C82" s="19" t="s">
        <v>178</v>
      </c>
      <c r="D82" s="28" t="s">
        <v>283</v>
      </c>
      <c r="E82" s="24">
        <v>3809018.85</v>
      </c>
      <c r="F82" s="24">
        <v>3105061.95</v>
      </c>
      <c r="G82" s="24">
        <v>2794555.71</v>
      </c>
      <c r="H82" s="24">
        <v>310506.19</v>
      </c>
      <c r="I82" s="24">
        <f>G82-H82</f>
        <v>2484049.52</v>
      </c>
      <c r="J82" s="25" t="s">
        <v>181</v>
      </c>
      <c r="K82" s="25">
        <v>44.54</v>
      </c>
      <c r="L82" s="23">
        <f>K82/100</f>
        <v>0.44540000000000002</v>
      </c>
      <c r="M82" s="20" t="s">
        <v>290</v>
      </c>
    </row>
    <row r="83" spans="1:13" ht="77.400000000000006" customHeight="1">
      <c r="A83" s="6" t="s">
        <v>252</v>
      </c>
      <c r="B83" s="6" t="s">
        <v>40</v>
      </c>
      <c r="C83" s="6" t="s">
        <v>45</v>
      </c>
      <c r="D83" s="11" t="s">
        <v>48</v>
      </c>
      <c r="E83" s="8">
        <v>5166547.4000000004</v>
      </c>
      <c r="F83" s="8">
        <v>4099562.48</v>
      </c>
      <c r="G83" s="8">
        <v>3484628.09</v>
      </c>
      <c r="H83" s="8">
        <v>409956.24</v>
      </c>
      <c r="I83" s="8">
        <f t="shared" si="3"/>
        <v>3074671.8499999996</v>
      </c>
      <c r="J83" s="33" t="s">
        <v>180</v>
      </c>
      <c r="K83" s="33">
        <v>43.09</v>
      </c>
      <c r="L83" s="9">
        <f t="shared" si="1"/>
        <v>0.43090000000000006</v>
      </c>
      <c r="M83" s="7"/>
    </row>
    <row r="84" spans="1:13" ht="77.400000000000006" customHeight="1">
      <c r="A84" s="6" t="s">
        <v>253</v>
      </c>
      <c r="B84" s="6" t="s">
        <v>124</v>
      </c>
      <c r="C84" s="6" t="s">
        <v>166</v>
      </c>
      <c r="D84" s="11" t="s">
        <v>169</v>
      </c>
      <c r="E84" s="8">
        <v>1750000</v>
      </c>
      <c r="F84" s="8">
        <v>1750000</v>
      </c>
      <c r="G84" s="8">
        <v>1487500</v>
      </c>
      <c r="H84" s="8">
        <v>175000</v>
      </c>
      <c r="I84" s="8">
        <f t="shared" si="3"/>
        <v>1312500</v>
      </c>
      <c r="J84" s="33" t="s">
        <v>180</v>
      </c>
      <c r="K84" s="33">
        <v>42.92</v>
      </c>
      <c r="L84" s="9">
        <f t="shared" si="1"/>
        <v>0.42920000000000003</v>
      </c>
      <c r="M84" s="7"/>
    </row>
    <row r="85" spans="1:13" ht="77.400000000000006" customHeight="1">
      <c r="A85" s="6" t="s">
        <v>254</v>
      </c>
      <c r="B85" s="6" t="s">
        <v>38</v>
      </c>
      <c r="C85" s="6" t="s">
        <v>45</v>
      </c>
      <c r="D85" s="11" t="s">
        <v>46</v>
      </c>
      <c r="E85" s="8">
        <v>2854126.8</v>
      </c>
      <c r="F85" s="8">
        <v>2727005.56</v>
      </c>
      <c r="G85" s="8">
        <v>2317954.7000000002</v>
      </c>
      <c r="H85" s="8">
        <v>272700.55</v>
      </c>
      <c r="I85" s="8">
        <f t="shared" si="3"/>
        <v>2045254.1500000001</v>
      </c>
      <c r="J85" s="33" t="s">
        <v>180</v>
      </c>
      <c r="K85" s="33">
        <v>42.32</v>
      </c>
      <c r="L85" s="9">
        <f t="shared" si="1"/>
        <v>0.42320000000000002</v>
      </c>
      <c r="M85" s="7"/>
    </row>
    <row r="86" spans="1:13" ht="77.400000000000006" customHeight="1">
      <c r="A86" s="6" t="s">
        <v>255</v>
      </c>
      <c r="B86" s="6" t="s">
        <v>119</v>
      </c>
      <c r="C86" s="7" t="s">
        <v>160</v>
      </c>
      <c r="D86" s="11" t="s">
        <v>161</v>
      </c>
      <c r="E86" s="8">
        <v>9099938.0099999998</v>
      </c>
      <c r="F86" s="8">
        <v>7272307.3300000001</v>
      </c>
      <c r="G86" s="8">
        <v>3999769.01</v>
      </c>
      <c r="H86" s="8">
        <v>0</v>
      </c>
      <c r="I86" s="8">
        <f>G86-H86</f>
        <v>3999769.01</v>
      </c>
      <c r="J86" s="33" t="s">
        <v>179</v>
      </c>
      <c r="K86" s="33">
        <v>42.05</v>
      </c>
      <c r="L86" s="9">
        <f>K86/100</f>
        <v>0.42049999999999998</v>
      </c>
      <c r="M86" s="7"/>
    </row>
    <row r="87" spans="1:13" ht="77.400000000000006" customHeight="1">
      <c r="A87" s="6" t="s">
        <v>256</v>
      </c>
      <c r="B87" s="6" t="s">
        <v>25</v>
      </c>
      <c r="C87" s="6" t="s">
        <v>9</v>
      </c>
      <c r="D87" s="11" t="s">
        <v>30</v>
      </c>
      <c r="E87" s="8">
        <v>7693271.4699999997</v>
      </c>
      <c r="F87" s="8">
        <v>5204515</v>
      </c>
      <c r="G87" s="8">
        <v>3999669.77</v>
      </c>
      <c r="H87" s="8">
        <v>0</v>
      </c>
      <c r="I87" s="8">
        <f t="shared" si="3"/>
        <v>3999669.77</v>
      </c>
      <c r="J87" s="33" t="s">
        <v>180</v>
      </c>
      <c r="K87" s="33">
        <v>42.04</v>
      </c>
      <c r="L87" s="9">
        <f t="shared" si="1"/>
        <v>0.4204</v>
      </c>
      <c r="M87" s="7"/>
    </row>
    <row r="88" spans="1:13" ht="77.400000000000006" customHeight="1">
      <c r="A88" s="6" t="s">
        <v>257</v>
      </c>
      <c r="B88" s="6" t="s">
        <v>265</v>
      </c>
      <c r="C88" s="6" t="s">
        <v>166</v>
      </c>
      <c r="D88" s="11" t="s">
        <v>266</v>
      </c>
      <c r="E88" s="8">
        <v>3950000</v>
      </c>
      <c r="F88" s="8">
        <v>3950000</v>
      </c>
      <c r="G88" s="8">
        <v>3357499.99</v>
      </c>
      <c r="H88" s="8">
        <v>395000</v>
      </c>
      <c r="I88" s="8">
        <f t="shared" si="3"/>
        <v>2962499.99</v>
      </c>
      <c r="J88" s="33"/>
      <c r="K88" s="33">
        <v>41.87</v>
      </c>
      <c r="L88" s="9">
        <f t="shared" si="1"/>
        <v>0.41869999999999996</v>
      </c>
      <c r="M88" s="7"/>
    </row>
    <row r="89" spans="1:13" ht="77.400000000000006" customHeight="1">
      <c r="A89" s="6" t="s">
        <v>258</v>
      </c>
      <c r="B89" s="6" t="s">
        <v>115</v>
      </c>
      <c r="C89" s="6" t="s">
        <v>153</v>
      </c>
      <c r="D89" s="11" t="s">
        <v>154</v>
      </c>
      <c r="E89" s="8">
        <v>3062000</v>
      </c>
      <c r="F89" s="8">
        <v>1066564.04</v>
      </c>
      <c r="G89" s="8">
        <v>693266.62</v>
      </c>
      <c r="H89" s="8">
        <v>106656.4</v>
      </c>
      <c r="I89" s="8">
        <f t="shared" si="3"/>
        <v>586610.22</v>
      </c>
      <c r="J89" s="33" t="s">
        <v>179</v>
      </c>
      <c r="K89" s="33">
        <v>41.03</v>
      </c>
      <c r="L89" s="9">
        <f t="shared" si="1"/>
        <v>0.4103</v>
      </c>
      <c r="M89" s="7"/>
    </row>
    <row r="90" spans="1:13" ht="77.400000000000006" customHeight="1">
      <c r="A90" s="6" t="s">
        <v>264</v>
      </c>
      <c r="B90" s="6" t="s">
        <v>122</v>
      </c>
      <c r="C90" s="6" t="s">
        <v>166</v>
      </c>
      <c r="D90" s="11" t="s">
        <v>167</v>
      </c>
      <c r="E90" s="8">
        <v>2274999.7599999998</v>
      </c>
      <c r="F90" s="8">
        <v>2274999.7599999998</v>
      </c>
      <c r="G90" s="8">
        <v>1933749.78</v>
      </c>
      <c r="H90" s="8">
        <v>227499.97</v>
      </c>
      <c r="I90" s="8">
        <f t="shared" si="3"/>
        <v>1706249.81</v>
      </c>
      <c r="J90" s="33" t="s">
        <v>180</v>
      </c>
      <c r="K90" s="33">
        <v>40.47</v>
      </c>
      <c r="L90" s="9">
        <f t="shared" ref="L90:L91" si="4">K90/100</f>
        <v>0.4047</v>
      </c>
      <c r="M90" s="7"/>
    </row>
    <row r="91" spans="1:13" ht="77.400000000000006" customHeight="1">
      <c r="A91" s="6" t="s">
        <v>267</v>
      </c>
      <c r="B91" s="6" t="s">
        <v>39</v>
      </c>
      <c r="C91" s="6" t="s">
        <v>45</v>
      </c>
      <c r="D91" s="11" t="s">
        <v>47</v>
      </c>
      <c r="E91" s="8">
        <v>2220697.4</v>
      </c>
      <c r="F91" s="8">
        <v>2032456.45</v>
      </c>
      <c r="G91" s="8">
        <v>1727587.97</v>
      </c>
      <c r="H91" s="8">
        <v>203245.64</v>
      </c>
      <c r="I91" s="8">
        <f t="shared" si="3"/>
        <v>1524342.33</v>
      </c>
      <c r="J91" s="33" t="s">
        <v>180</v>
      </c>
      <c r="K91" s="33">
        <v>40.18</v>
      </c>
      <c r="L91" s="9">
        <f t="shared" si="4"/>
        <v>0.40179999999999999</v>
      </c>
      <c r="M91" s="7"/>
    </row>
    <row r="97" spans="7:9">
      <c r="H97" s="10"/>
      <c r="I97" s="10"/>
    </row>
    <row r="98" spans="7:9">
      <c r="G98" s="10"/>
      <c r="H98" s="12"/>
    </row>
    <row r="99" spans="7:9">
      <c r="G99" s="10"/>
      <c r="H99" s="10"/>
    </row>
    <row r="100" spans="7:9">
      <c r="H100" s="10"/>
    </row>
    <row r="101" spans="7:9">
      <c r="G101" s="10"/>
      <c r="H101" s="10"/>
    </row>
    <row r="102" spans="7:9">
      <c r="H102" s="10"/>
    </row>
  </sheetData>
  <sheetProtection formatCells="0" formatColumns="0" formatRows="0" insertColumns="0" insertRows="0" insertHyperlinks="0" deleteColumns="0" deleteRows="0" sort="0" autoFilter="0" pivotTables="0"/>
  <sortState ref="K1:K85">
    <sortCondition descending="1" ref="K3:K72"/>
  </sortState>
  <mergeCells count="2">
    <mergeCell ref="A7:M20"/>
    <mergeCell ref="A1:M6"/>
  </mergeCells>
  <pageMargins left="0.25" right="0.25" top="0.75" bottom="0.75" header="0.3" footer="0.3"/>
  <pageSetup paperSize="8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Razem</vt:lpstr>
      <vt:lpstr>Razem!Obszar_wydruku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Joanna Pachnowska</cp:lastModifiedBy>
  <cp:lastPrinted>2019-09-04T11:01:00Z</cp:lastPrinted>
  <dcterms:created xsi:type="dcterms:W3CDTF">2018-08-22T14:45:18Z</dcterms:created>
  <dcterms:modified xsi:type="dcterms:W3CDTF">2019-09-19T05:43:48Z</dcterms:modified>
</cp:coreProperties>
</file>